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_xlnm.Print_Titles" localSheetId="0">'ЛСР по форме №4 с материалами'!$28:$28</definedName>
  </definedNames>
  <calcPr calcId="124519"/>
</workbook>
</file>

<file path=xl/calcChain.xml><?xml version="1.0" encoding="utf-8"?>
<calcChain xmlns="http://schemas.openxmlformats.org/spreadsheetml/2006/main">
  <c r="H177" i="2"/>
  <c r="D16" s="1"/>
  <c r="H176"/>
</calcChain>
</file>

<file path=xl/sharedStrings.xml><?xml version="1.0" encoding="utf-8"?>
<sst xmlns="http://schemas.openxmlformats.org/spreadsheetml/2006/main" count="684" uniqueCount="514">
  <si>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</si>
  <si>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</si>
  <si>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</si>
  <si>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</si>
  <si>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</si>
  <si>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</si>
  <si>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</si>
  <si>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</si>
  <si>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</si>
  <si>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</si>
  <si>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</si>
  <si>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</si>
  <si>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</si>
  <si>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</si>
  <si>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</si>
  <si>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</si>
  <si>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</si>
  <si>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</si>
  <si>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</si>
  <si>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</si>
  <si>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</si>
  <si>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</si>
  <si>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</si>
  <si>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</si>
  <si>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</si>
  <si>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№48/12</t>
    </r>
  </si>
  <si>
    <t>№4812Реконструкция  РУ-6кВ РП-1</t>
  </si>
  <si>
    <t>тыс. руб.</t>
  </si>
  <si>
    <t>___________________________95,862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</si>
  <si>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</si>
  <si>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</si>
  <si>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</si>
  <si>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_______________________________________________________________________________________________3972,51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</si>
  <si>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</si>
  <si>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</si>
  <si>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</si>
  <si>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_______________________________________________________________________________________________4833,080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</si>
  <si>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</si>
  <si>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_______________________________________________________________________________________________3340,150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</si>
  <si>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</si>
  <si>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_______________________________________________________________________________________________533,297</t>
  </si>
  <si>
    <t>Раздел 1. Демонтажные работы</t>
  </si>
  <si>
    <t>1</t>
  </si>
  <si>
    <r>
      <t>ТЕРм08-01-059-01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</si>
  <si>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Выключатель масляный: ВМПП, ВК или ВКЭ с приводом - демонтаж
(1 шт.)</t>
    </r>
    <r>
      <rPr>
        <i/>
        <sz val="7"/>
        <rFont val="Arial"/>
        <family val="2"/>
        <charset val="204"/>
      </rPr>
      <t xml:space="preserve">
(МДС37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ТЗМ=0,3;
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(819,1 руб.): 102% от ФОТ
СП (409,55 руб.): 51% от ФОТ</t>
    </r>
  </si>
  <si>
    <t>119,37
60,63</t>
  </si>
  <si>
    <t>58,74
6,29</t>
  </si>
  <si>
    <t>704,88
75,48</t>
  </si>
  <si>
    <t>3,2198
0,2511</t>
  </si>
  <si>
    <t>38,64
3,01</t>
  </si>
  <si>
    <t>2</t>
  </si>
  <si>
    <r>
      <t>ТЕРм08-02-398-01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</si>
  <si>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Провод в лотках, сечением: до 6 мм2 - демонтаж
(100 м)</t>
    </r>
    <r>
      <rPr>
        <i/>
        <sz val="7"/>
        <rFont val="Arial"/>
        <family val="2"/>
        <charset val="204"/>
      </rPr>
      <t xml:space="preserve">
(МДС37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ТЗМ=0,3;
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(5,72 руб.): 102% от ФОТ
СП (2,86 руб.): 51% от ФОТ</t>
    </r>
  </si>
  <si>
    <t>8,83
7,68</t>
  </si>
  <si>
    <t>1,15
0,11</t>
  </si>
  <si>
    <t>0,83
0,08</t>
  </si>
  <si>
    <t>0,4172
0,004</t>
  </si>
  <si>
    <t xml:space="preserve">0,3
</t>
  </si>
  <si>
    <t>3</t>
  </si>
  <si>
    <r>
      <t>ТЕРм08-02-144-01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</si>
  <si>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Присоединение к зажимам жил проводов или кабелей сечением: до 2,5 мм2 - отсоединение
(100 шт.)</t>
    </r>
    <r>
      <rPr>
        <i/>
        <sz val="7"/>
        <rFont val="Arial"/>
        <family val="2"/>
        <charset val="204"/>
      </rPr>
      <t xml:space="preserve">
(МДС37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ТЗМ=0,3;
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(89,61 руб.): 102% от ФОТ
СП (44,8 руб.): 51% от ФОТ</t>
    </r>
  </si>
  <si>
    <t>73,21
73,21</t>
  </si>
  <si>
    <t xml:space="preserve">3,888
</t>
  </si>
  <si>
    <t xml:space="preserve">4,67
</t>
  </si>
  <si>
    <t>4</t>
  </si>
  <si>
    <r>
      <t>ТЕРм08-01-068-02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</si>
  <si>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500 мм2 - демонтаж
(100 м)</t>
    </r>
    <r>
      <rPr>
        <i/>
        <sz val="7"/>
        <rFont val="Arial"/>
        <family val="2"/>
        <charset val="204"/>
      </rPr>
      <t xml:space="preserve">
(МДС37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ТЗМ=0,3;
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(1232,08 руб.): 102% от ФОТ
СП (616,04 руб.): 51% от ФОТ</t>
    </r>
  </si>
  <si>
    <t>651,23
491,89</t>
  </si>
  <si>
    <t>159,34
67,33</t>
  </si>
  <si>
    <t>344,17
145,43</t>
  </si>
  <si>
    <t>26,1225
3,3615</t>
  </si>
  <si>
    <t>56,42
7,26</t>
  </si>
  <si>
    <t>5</t>
  </si>
  <si>
    <r>
      <t>ТЕРм08-01-087-03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</si>
  <si>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Металлические конструкции - демонтаж
(1 т)</t>
    </r>
    <r>
      <rPr>
        <i/>
        <sz val="7"/>
        <rFont val="Arial"/>
        <family val="2"/>
        <charset val="204"/>
      </rPr>
      <t xml:space="preserve">
(МДС37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ТЗМ=0,3;
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(6,03 руб.): 102% от ФОТ
СП (3,01 руб.): 51% от ФОТ</t>
    </r>
  </si>
  <si>
    <t>739,4
474,35</t>
  </si>
  <si>
    <t>265,05
18,65</t>
  </si>
  <si>
    <t>3,18
0,22</t>
  </si>
  <si>
    <t>25,191
0,7047</t>
  </si>
  <si>
    <t>0,3
0,01</t>
  </si>
  <si>
    <t>Итого прямые затраты по разделу в базисных ценах</t>
  </si>
  <si>
    <t>1053,06
221,21</t>
  </si>
  <si>
    <t>100,33
10,28</t>
  </si>
  <si>
    <t>Накладные расходы</t>
  </si>
  <si>
    <t>Сметная прибыль</t>
  </si>
  <si>
    <t>Итоги по разделу 1 Демонтажные работы :</t>
  </si>
  <si>
    <t xml:space="preserve">  Итого</t>
  </si>
  <si>
    <t xml:space="preserve">  Всего с учетом "Перевод в текущие цены на I квартал 2021 г. согласно Письма Министерства строительсва и ЖКХ РФ №10706-ИФ/09 от 19.03.2021 г. СМР СМР=8,93"</t>
  </si>
  <si>
    <t xml:space="preserve">    Справочно, в базисных ценах: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</si>
  <si>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</si>
  <si>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</si>
  <si>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</si>
  <si>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</si>
  <si>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</si>
  <si>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>Раздел 2. Монтажные работы</t>
  </si>
  <si>
    <t>6</t>
  </si>
  <si>
    <r>
      <t>Выключатель масляный: ВМПП, ВК или ВКЭ с приводом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(2730,13 руб.): 102% от ФОТ
СП (1365,07 руб.): 51% от ФОТ</t>
    </r>
  </si>
  <si>
    <t>443,97
202,1</t>
  </si>
  <si>
    <t>195,79
20,95</t>
  </si>
  <si>
    <t>2349,48
251,40</t>
  </si>
  <si>
    <t>10,7325
0,837</t>
  </si>
  <si>
    <t>128,79
10,04</t>
  </si>
  <si>
    <t>7</t>
  </si>
  <si>
    <r>
      <t>Металлические конструкции - ТКМ №13
(1 т)</t>
    </r>
    <r>
      <rPr>
        <i/>
        <sz val="7"/>
        <rFont val="Arial"/>
        <family val="2"/>
        <charset val="204"/>
      </rPr>
      <t xml:space="preserve">
2 935,87 = 18 710,85 - 1 x 15 774,98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(442,52 руб.): 102% от ФОТ
СП (221,26 руб.): 51% от ФОТ</t>
    </r>
  </si>
  <si>
    <r>
      <t>0,264</t>
    </r>
    <r>
      <rPr>
        <i/>
        <sz val="7"/>
        <rFont val="Arial"/>
        <family val="2"/>
        <charset val="204"/>
      </rPr>
      <t xml:space="preserve">
12*22/1000</t>
    </r>
  </si>
  <si>
    <t>3574,86
1581,16</t>
  </si>
  <si>
    <t>883,52
62,15</t>
  </si>
  <si>
    <t>233,25
16,41</t>
  </si>
  <si>
    <t>83,97
2,349</t>
  </si>
  <si>
    <t>22,17
0,62</t>
  </si>
  <si>
    <t>8</t>
  </si>
  <si>
    <r>
      <t>ТЕРм08-01-102-01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</si>
  <si>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Шкаф управления и регулирования - прим. модуль управления
(1 шкаф)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(4892,57 руб.): 102% от ФОТ
СП (2446,29 руб.): 51% от ФОТ</t>
    </r>
  </si>
  <si>
    <t>797,93
371,14</t>
  </si>
  <si>
    <t>306,32
28,58</t>
  </si>
  <si>
    <t>3675,84
342,96</t>
  </si>
  <si>
    <t>19,71
1,08</t>
  </si>
  <si>
    <t>236,52
12,96</t>
  </si>
  <si>
    <t>9</t>
  </si>
  <si>
    <r>
      <t>Металлические конструкции - TER_CBmount_CM_1 (0_0)
(1 т)</t>
    </r>
    <r>
      <rPr>
        <i/>
        <sz val="7"/>
        <rFont val="Arial"/>
        <family val="2"/>
        <charset val="204"/>
      </rPr>
      <t xml:space="preserve">
2 935,87 = 18 710,85 - 1 x 15 774,98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(60,34 руб.): 102% от ФОТ
СП (30,17 руб.): 51% от ФОТ</t>
    </r>
  </si>
  <si>
    <r>
      <t>0,036</t>
    </r>
    <r>
      <rPr>
        <i/>
        <sz val="7"/>
        <rFont val="Arial"/>
        <family val="2"/>
        <charset val="204"/>
      </rPr>
      <t xml:space="preserve">
12*3/1000</t>
    </r>
  </si>
  <si>
    <t>31,81
2,24</t>
  </si>
  <si>
    <t>3,02
0,08</t>
  </si>
  <si>
    <t>10</t>
  </si>
  <si>
    <r>
      <t>ТЕРм08-03-532-04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</si>
  <si>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Пост управления кнопочный общего назначения, устанавливаемый на конструкции: на стене или колонне, количество элементов поста до 3 - прим. TER_CBkit_COcontrol_1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(553,62 руб.): 102% от ФОТ
СП (276,81 руб.): 51% от ФОТ</t>
    </r>
  </si>
  <si>
    <t>100,05
45,23</t>
  </si>
  <si>
    <t xml:space="preserve">2,43
</t>
  </si>
  <si>
    <t xml:space="preserve">29,16
</t>
  </si>
  <si>
    <t>11</t>
  </si>
  <si>
    <r>
      <t>ТЕРм08-01-072-03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</si>
  <si>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ответвительная - одна полоса в фазе, медная или алюминиевая сечением: до 700 мм2
(100 м)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(149,33 руб.): 102% от ФОТ
СП (74,66 руб.): 51% от ФОТ</t>
    </r>
  </si>
  <si>
    <r>
      <t>0,0612</t>
    </r>
    <r>
      <rPr>
        <i/>
        <sz val="7"/>
        <rFont val="Arial"/>
        <family val="2"/>
        <charset val="204"/>
      </rPr>
      <t xml:space="preserve">
6,12 / 100</t>
    </r>
  </si>
  <si>
    <t>3207,23
2005,68</t>
  </si>
  <si>
    <t>964,39
386,41</t>
  </si>
  <si>
    <t>59,02
23,65</t>
  </si>
  <si>
    <t>106,515
19,2915</t>
  </si>
  <si>
    <t>6,52
1,18</t>
  </si>
  <si>
    <t>12</t>
  </si>
  <si>
    <r>
      <t>ТЕРм08-03-591-11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</si>
  <si>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Розетка штепсельная: трехполюсная
(100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(188,62 руб.): 102% от ФОТ
СП (94,31 руб.): 51% от ФОТ</t>
    </r>
  </si>
  <si>
    <r>
      <t>0,12</t>
    </r>
    <r>
      <rPr>
        <i/>
        <sz val="7"/>
        <rFont val="Arial"/>
        <family val="2"/>
        <charset val="204"/>
      </rPr>
      <t xml:space="preserve">
12 / 100</t>
    </r>
  </si>
  <si>
    <t>1671,55
1538,14</t>
  </si>
  <si>
    <t>30,63
2,86</t>
  </si>
  <si>
    <t>3,68
0,34</t>
  </si>
  <si>
    <t>79,2855
0,108</t>
  </si>
  <si>
    <t>9,51
0,01</t>
  </si>
  <si>
    <t>13</t>
  </si>
  <si>
    <r>
      <t>ТЕРм08-01-066-01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</si>
  <si>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Разрядник напряжением: до 10 кВ
(1 компл. (3 фазы))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(736,14 руб.): 102% от ФОТ
СП (368,07 руб.): 51% от ФОТ</t>
    </r>
  </si>
  <si>
    <r>
      <t>9</t>
    </r>
    <r>
      <rPr>
        <i/>
        <sz val="7"/>
        <rFont val="Arial"/>
        <family val="2"/>
        <charset val="204"/>
      </rPr>
      <t xml:space="preserve">
27/3</t>
    </r>
  </si>
  <si>
    <t>141,29
76,26</t>
  </si>
  <si>
    <t>42,12
3,93</t>
  </si>
  <si>
    <t>379,08
35,37</t>
  </si>
  <si>
    <t>4,05
0,1485</t>
  </si>
  <si>
    <t>36,45
1,34</t>
  </si>
  <si>
    <t>14</t>
  </si>
  <si>
    <r>
      <t>ТЕРм10-08-003-01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</si>
  <si>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Прибор сигнализирующий емкостной - прим. БМРЗ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(582,31 руб.): 95% от ФОТ
СП (281,96 руб.): 46% от ФОТ</t>
    </r>
  </si>
  <si>
    <t>218,68
204,32</t>
  </si>
  <si>
    <t xml:space="preserve">10,692
</t>
  </si>
  <si>
    <t xml:space="preserve">32,08
</t>
  </si>
  <si>
    <t>15</t>
  </si>
  <si>
    <r>
      <t>ТЕРм10-02-016-06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</si>
  <si>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Отдельно устанавливаемый: преобразователь или блок питания - прим. КБП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(876,6 руб.): 95% от ФОТ
СП (424,46 руб.): 46% от ФОТ</t>
    </r>
  </si>
  <si>
    <t>433,51
295,88</t>
  </si>
  <si>
    <t>58,66
11,7</t>
  </si>
  <si>
    <t>175,98
35,10</t>
  </si>
  <si>
    <t>13,635
0,594</t>
  </si>
  <si>
    <t>40,91
1,78</t>
  </si>
  <si>
    <t>16</t>
  </si>
  <si>
    <r>
      <t>ТЕРм08-03-600-02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</si>
  <si>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Счетчики, устанавливаемые на готовом основании: трехфазные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(38,11 руб.): 102% от ФОТ
СП (19,05 руб.): 51% от ФОТ</t>
    </r>
  </si>
  <si>
    <t>23,25
18,33</t>
  </si>
  <si>
    <t>3,83
0,35</t>
  </si>
  <si>
    <t>7,66
0,70</t>
  </si>
  <si>
    <t>0,945
0,0135</t>
  </si>
  <si>
    <t>1,89
0,03</t>
  </si>
  <si>
    <t>17</t>
  </si>
  <si>
    <r>
      <t>ТЕРм08-01-053-01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</si>
  <si>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Трансформатор тока напряжением: до 10 кВ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(1757,6 руб.): 102% от ФОТ
СП (878,8 руб.): 51% от ФОТ</t>
    </r>
  </si>
  <si>
    <t>104,06
61,78</t>
  </si>
  <si>
    <t>19,36
2,04</t>
  </si>
  <si>
    <t>522,72
55,08</t>
  </si>
  <si>
    <t>3,2805
0,081</t>
  </si>
  <si>
    <t>88,57
2,19</t>
  </si>
  <si>
    <t>18</t>
  </si>
  <si>
    <r>
      <t>ТЕРм08-01-084-02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</si>
  <si>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Камера сборных распределительных устройств: трансформатора напряжения, линейного ввода, разрядника или разъединителя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(1102,93 руб.): 102% от ФОТ
СП (551,46 руб.): 51% от ФОТ</t>
    </r>
  </si>
  <si>
    <t>836,53
513,5</t>
  </si>
  <si>
    <t>290,99
27,15</t>
  </si>
  <si>
    <t>581,98
54,30</t>
  </si>
  <si>
    <t>27,27
1,026</t>
  </si>
  <si>
    <t>54,54
2,05</t>
  </si>
  <si>
    <t>19</t>
  </si>
  <si>
    <r>
      <t>ТЕРм08-02-147-13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</si>
  <si>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по установленным конструкциям и лоткам с креплением по всей длине, масса 1 м кабеля: до 6 кг
(100 м кабеля)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(77,68 руб.): 102% от ФОТ
СП (38,84 руб.): 51% от ФОТ</t>
    </r>
  </si>
  <si>
    <r>
      <t>0,1</t>
    </r>
    <r>
      <rPr>
        <i/>
        <sz val="7"/>
        <rFont val="Arial"/>
        <family val="2"/>
        <charset val="204"/>
      </rPr>
      <t xml:space="preserve">
10 / 100</t>
    </r>
  </si>
  <si>
    <t>1032,66
754,47</t>
  </si>
  <si>
    <t>217,61
7,14</t>
  </si>
  <si>
    <t>21,76
0,71</t>
  </si>
  <si>
    <t>40,068
0,27</t>
  </si>
  <si>
    <t>4,01
0,03</t>
  </si>
  <si>
    <t>20</t>
  </si>
  <si>
    <r>
      <t>ТЕРм08-02-165-06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</si>
  <si>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концевая эпоксидная для 3-жильного кабеля напряжением: до 10 кВ, сечение одной жилы до 70 мм2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(1162,43 руб.): 102% от ФОТ
СП (581,22 руб.): 51% от ФОТ</t>
    </r>
  </si>
  <si>
    <t>1010,16
135,24</t>
  </si>
  <si>
    <t>870,14
149,67</t>
  </si>
  <si>
    <t>3480,56
598,68</t>
  </si>
  <si>
    <t>7,182
5,6565</t>
  </si>
  <si>
    <t>28,73
22,63</t>
  </si>
  <si>
    <t>21</t>
  </si>
  <si>
    <r>
      <t>ТЕРм11-08-001-01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</si>
  <si>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Присоединение к приборам электрических проводок под винт: с оконцеванием наконечником
(100 концов жил)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(34,23 руб.): 95% от ФОТ
СП (16,57 руб.): 46% от ФОТ</t>
    </r>
  </si>
  <si>
    <t>328,99
300,21</t>
  </si>
  <si>
    <t xml:space="preserve">15,255
</t>
  </si>
  <si>
    <t xml:space="preserve">1,83
</t>
  </si>
  <si>
    <t>22</t>
  </si>
  <si>
    <r>
      <t>ТЕРм08-01-080-02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</si>
  <si>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Прибор измерения и защиты, количество подключаемых концов: до 6 - реле механические
(1 шт.)</t>
    </r>
    <r>
      <rPr>
        <i/>
        <sz val="7"/>
        <rFont val="Arial"/>
        <family val="2"/>
        <charset val="204"/>
      </rPr>
      <t xml:space="preserve">
(МДС35 пр.1 т.2 п.5.1. То же, внутри работающих ТП и РП при наличии допусков ОЗП=1,35; ЭМ=1,35; ЗПМ=1,35; ТЗ=1,35; ТЗМ=1,35)
ИНДЕКС К ПОЗИЦИИ(справочно):
1 Перевод в текущие цены на I квартал 2021 г. согласно Письма Министерства строительсва и ЖКХ РФ №10706-ИФ/09 от 19.03.2021 г. СМР СМР=8,93
НР (290 руб.): 102% от ФОТ
СП (145 руб.): 51% от ФОТ</t>
    </r>
  </si>
  <si>
    <t>60,67
28,73</t>
  </si>
  <si>
    <t>275,67
25,74</t>
  </si>
  <si>
    <t>1,5255
0,108</t>
  </si>
  <si>
    <t>13,73
0,97</t>
  </si>
  <si>
    <t>11823,78
1442,68</t>
  </si>
  <si>
    <t>738,43
55,91</t>
  </si>
  <si>
    <t>Итоги по разделу 2 Монтажные работы :</t>
  </si>
  <si>
    <t xml:space="preserve">      Материалы</t>
  </si>
  <si>
    <t xml:space="preserve">  Итого по разделу 2 Монтажные работы</t>
  </si>
  <si>
    <t>Раздел 3. Пусконаладочные работы</t>
  </si>
  <si>
    <t>23</t>
  </si>
  <si>
    <t>ТЕРп01-03-008-05</t>
  </si>
  <si>
    <r>
      <t>Выключатель: автоматический с электромагнитным дутьем или вакуумный и элегазовый напряжением до 11 кВ
(1 шт.)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(6282,06 руб.): 78% от ФОТ
СП (2899,41 руб.): 36% от ФОТ</t>
    </r>
  </si>
  <si>
    <t>671,16
671,16</t>
  </si>
  <si>
    <t xml:space="preserve">28,08
</t>
  </si>
  <si>
    <t xml:space="preserve">336,96
</t>
  </si>
  <si>
    <t>24</t>
  </si>
  <si>
    <t>ТЕРп01-03-020-03</t>
  </si>
  <si>
    <r>
      <t>Схема вторичной коммутации масляного выключателя с дистанционным управлением с общим электромагнитным, моторным или грузовым приводом, напряжение выключателя: до 11 кВ
(1 схема)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(5982,72 руб.): 78% от ФОТ
СП (2761,26 руб.): 36% от ФОТ</t>
    </r>
  </si>
  <si>
    <t>639,18
639,18</t>
  </si>
  <si>
    <t>25</t>
  </si>
  <si>
    <t>ТЕРп01-03-025-01</t>
  </si>
  <si>
    <r>
      <t>Схема электромагнитной блокировки коммутационных аппаратов, количество блокируемых аппаратов: до 2
(1 схема)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(2492,85 руб.): 78% от ФОТ
СП (1150,55 руб.): 36% от ФОТ</t>
    </r>
  </si>
  <si>
    <t>266,33
266,33</t>
  </si>
  <si>
    <t xml:space="preserve">11,7
</t>
  </si>
  <si>
    <t xml:space="preserve">140,4
</t>
  </si>
  <si>
    <t>26</t>
  </si>
  <si>
    <t>ТЕРп01-11-021-02</t>
  </si>
  <si>
    <r>
      <t>Измерение переходных сопротивлений постоянному току контактов шин распределительных устройств напряжением: до 35 кВ
(1 измерение)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(1481,78 руб.): 78% от ФОТ
СП (683,9 руб.): 36% от ФОТ</t>
    </r>
  </si>
  <si>
    <t>36</t>
  </si>
  <si>
    <r>
      <t>36</t>
    </r>
    <r>
      <rPr>
        <i/>
        <sz val="7"/>
        <rFont val="Arial"/>
        <family val="2"/>
        <charset val="204"/>
      </rPr>
      <t xml:space="preserve">
12*3</t>
    </r>
  </si>
  <si>
    <t>52,77
52,77</t>
  </si>
  <si>
    <t xml:space="preserve">2,106
</t>
  </si>
  <si>
    <t xml:space="preserve">75,82
</t>
  </si>
  <si>
    <t>27</t>
  </si>
  <si>
    <t>ТЕРп01-04-034-02</t>
  </si>
  <si>
    <r>
      <t>Дистанционная защита распределительных сетей 6-20 кВ: терминал SPAC-800 - прим. БМРЗ
(1 компл.)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(4760,12 руб.): 78% от ФОТ
СП (2196,98 руб.): 36% от ФОТ</t>
    </r>
  </si>
  <si>
    <t>2034,24
2034,24</t>
  </si>
  <si>
    <t xml:space="preserve">77,688
</t>
  </si>
  <si>
    <t xml:space="preserve">233,06
</t>
  </si>
  <si>
    <t>28</t>
  </si>
  <si>
    <t>ТЕРп01-06-011-04</t>
  </si>
  <si>
    <r>
      <t>Устройство комплектное для питания цепей защиты, управления и сигнализации от встроенной аккумуляторной батареи с устройством автоматического подзаряда и питания электромагнитных приводов от выпрямителей
(1 устройство)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(6001,96 руб.): 78% от ФОТ
СП (2770,14 руб.): 36% от ФОТ</t>
    </r>
  </si>
  <si>
    <t>2564,94
2564,94</t>
  </si>
  <si>
    <t xml:space="preserve">103,896
</t>
  </si>
  <si>
    <t xml:space="preserve">311,69
</t>
  </si>
  <si>
    <t>29</t>
  </si>
  <si>
    <t>ТЕРп01-10-002-01</t>
  </si>
  <si>
    <r>
      <t>Схема образования участка сигнализации (центральной, технологической, местной, аварийной, предупредительной и др.)
(1 участок)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(1635,59 руб.): 78% от ФОТ
СП (754,89 руб.): 36% от ФОТ</t>
    </r>
  </si>
  <si>
    <t>698,97
698,97</t>
  </si>
  <si>
    <t xml:space="preserve">30,537
</t>
  </si>
  <si>
    <t xml:space="preserve">91,61
</t>
  </si>
  <si>
    <t>30</t>
  </si>
  <si>
    <t>ТЕРп01-04-004-02</t>
  </si>
  <si>
    <r>
      <t>МТЗ на постоянном и переменном оперативном токе с: двумя реле РТ-40, РСТ
(1 компл.)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(1305,23 руб.): 78% от ФОТ
СП (602,41 руб.): 36% от ФОТ</t>
    </r>
  </si>
  <si>
    <t>185,93
185,93</t>
  </si>
  <si>
    <t xml:space="preserve">7,488
</t>
  </si>
  <si>
    <t xml:space="preserve">67,39
</t>
  </si>
  <si>
    <t>31</t>
  </si>
  <si>
    <t>ТЕРп01-04-062-02</t>
  </si>
  <si>
    <r>
      <t>Защита от замыканий на «землю»: с реле УСЗ-1, УСЗ-2, УСЗ-3
(1 компл.)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(2757,88 руб.): 78% от ФОТ
СП (1272,87 руб.): 36% от ФОТ</t>
    </r>
  </si>
  <si>
    <t>392,86
392,86</t>
  </si>
  <si>
    <t xml:space="preserve">15,912
</t>
  </si>
  <si>
    <t xml:space="preserve">143,21
</t>
  </si>
  <si>
    <t>32</t>
  </si>
  <si>
    <t>ТЕРп01-05-015-01</t>
  </si>
  <si>
    <r>
      <t>Устройство АВР: со схемой восстановления напряжения
(1 устройство)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(525,71 руб.): 78% от ФОТ
СП (242,64 руб.): 36% от ФОТ</t>
    </r>
  </si>
  <si>
    <t>673,99
673,99</t>
  </si>
  <si>
    <t xml:space="preserve">27,144
</t>
  </si>
  <si>
    <t xml:space="preserve">27,14
</t>
  </si>
  <si>
    <t>33</t>
  </si>
  <si>
    <t>ТЕРп01-10-001-01</t>
  </si>
  <si>
    <r>
      <t>Сбор и реализация сигналов информации устройств защиты, автоматики электрических и технологических режимов
(1 сигнал)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(2548,26 руб.): 78% от ФОТ
СП (1176,12 руб.): 36% от ФОТ</t>
    </r>
  </si>
  <si>
    <t>36,3
36,3</t>
  </si>
  <si>
    <t xml:space="preserve">1,586
</t>
  </si>
  <si>
    <t xml:space="preserve">142,74
</t>
  </si>
  <si>
    <t>34</t>
  </si>
  <si>
    <t>ТЕРп01-11-011-01</t>
  </si>
  <si>
    <r>
      <t>Проверка наличия цепи между заземлителями и заземленными элементами
(100 точек)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(177,79 руб.): 78% от ФОТ
СП (82,06 руб.): 36% от ФОТ</t>
    </r>
  </si>
  <si>
    <r>
      <t>0,54</t>
    </r>
    <r>
      <rPr>
        <i/>
        <sz val="7"/>
        <rFont val="Arial"/>
        <family val="2"/>
        <charset val="204"/>
      </rPr>
      <t xml:space="preserve">
(27+9+12+3+3) / 100</t>
    </r>
  </si>
  <si>
    <t>422,12
422,12</t>
  </si>
  <si>
    <t xml:space="preserve">16,848
</t>
  </si>
  <si>
    <t xml:space="preserve">9,1
</t>
  </si>
  <si>
    <t>35</t>
  </si>
  <si>
    <t>ТЕРп01-02-017-02</t>
  </si>
  <si>
    <r>
      <t>Трансформатор тока измерительный выносной напряжением: до 11 кВ, с твердой изоляцией
(1 шт.)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(1948,61 руб.): 78% от ФОТ
СП (899,36 руб.): 36% от ФОТ</t>
    </r>
  </si>
  <si>
    <t>138,79
138,79</t>
  </si>
  <si>
    <t xml:space="preserve">5,85
</t>
  </si>
  <si>
    <t xml:space="preserve">105,3
</t>
  </si>
  <si>
    <t>ТЕРп01-12-010-02</t>
  </si>
  <si>
    <r>
      <t>Испытание: первичной обмотки трансформатора измерительного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(1119,27 руб.): 78% от ФОТ
СП (516,59 руб.): 36% от ФОТ</t>
    </r>
  </si>
  <si>
    <t>79,72
79,72</t>
  </si>
  <si>
    <t xml:space="preserve">3,159
</t>
  </si>
  <si>
    <t xml:space="preserve">56,86
</t>
  </si>
  <si>
    <t>37</t>
  </si>
  <si>
    <t>ТЕРп01-12-010-03</t>
  </si>
  <si>
    <r>
      <t>Испытание: вторичной обмотки трансформатора измерительного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(1491,61 руб.): 78% от ФОТ
СП (688,44 руб.): 36% от ФОТ</t>
    </r>
  </si>
  <si>
    <t>53,12
53,12</t>
  </si>
  <si>
    <t>38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</si>
  <si>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</si>
  <si>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(32,54 руб.): 78% от ФОТ
СП (15,02 руб.): 36% от ФОТ</t>
    </r>
  </si>
  <si>
    <t>10,43
10,43</t>
  </si>
  <si>
    <t xml:space="preserve">0,416
</t>
  </si>
  <si>
    <t xml:space="preserve">1,66
</t>
  </si>
  <si>
    <t>39</t>
  </si>
  <si>
    <t>ТЕРп01-12-029-01</t>
  </si>
  <si>
    <r>
      <t>Испытание цепи вторичной коммутации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(464,72 руб.): 78% от ФОТ
СП (214,49 руб.): 36% от ФОТ</t>
    </r>
  </si>
  <si>
    <t>49,65
49,65</t>
  </si>
  <si>
    <t xml:space="preserve">25,27
</t>
  </si>
  <si>
    <t>40</t>
  </si>
  <si>
    <t>ТЕРп01-12-021-02</t>
  </si>
  <si>
    <r>
      <t>Испытание аппарата коммутационного напряжением: до 35 кВ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(2451,66 руб.): 78% от ФОТ
СП (1131,54 руб.): 36% от ФОТ</t>
    </r>
  </si>
  <si>
    <t>87,31
87,31</t>
  </si>
  <si>
    <t xml:space="preserve">3,679
</t>
  </si>
  <si>
    <t xml:space="preserve">132,44
</t>
  </si>
  <si>
    <t>41</t>
  </si>
  <si>
    <t>ТЕРп01-13-001-02</t>
  </si>
  <si>
    <r>
      <t>Присоединение с количеством взаимосвязанных устройств: до 5 шт.
(1 присоединение)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(14130,23 руб.): 78% от ФОТ
СП (6521,64 руб.): 36% от ФОТ</t>
    </r>
  </si>
  <si>
    <t>1509,64
1509,64</t>
  </si>
  <si>
    <t xml:space="preserve">52,65
</t>
  </si>
  <si>
    <t xml:space="preserve">631,8
</t>
  </si>
  <si>
    <t>КСО-298</t>
  </si>
  <si>
    <t>42</t>
  </si>
  <si>
    <t>ТЕРп01-02-002-01</t>
  </si>
  <si>
    <r>
      <t>Трансформатор силовой трехфазный масляный двухобмоточный напряжением: до 11 кВ, мощностью до 0,32 МВА
(1 шт.)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(324,12 руб.): 78% от ФОТ
СП (149,59 руб.): 36% от ФОТ</t>
    </r>
  </si>
  <si>
    <t>207,77
207,77</t>
  </si>
  <si>
    <t xml:space="preserve">8,19
</t>
  </si>
  <si>
    <t xml:space="preserve">16,38
</t>
  </si>
  <si>
    <t>43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</si>
  <si>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</si>
  <si>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(248,73 руб.): 78% от ФОТ
СП (114,8 руб.): 36% от ФОТ</t>
    </r>
  </si>
  <si>
    <r>
      <t>4</t>
    </r>
    <r>
      <rPr>
        <i/>
        <sz val="7"/>
        <rFont val="Arial"/>
        <family val="2"/>
        <charset val="204"/>
      </rPr>
      <t xml:space="preserve">
2*2</t>
    </r>
  </si>
  <si>
    <t xml:space="preserve">12,64
</t>
  </si>
  <si>
    <t>44</t>
  </si>
  <si>
    <t>ТЕРп01-11-028-02</t>
  </si>
  <si>
    <r>
      <t>Измерение сопротивления изоляции мегаомметром: обмоток машин и аппаратов
(1 измерение)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(8,11 руб.): 78% от ФОТ
СП (3,74 руб.): 36% от ФОТ</t>
    </r>
  </si>
  <si>
    <t>2,6
2,6</t>
  </si>
  <si>
    <t xml:space="preserve">0,104
</t>
  </si>
  <si>
    <t xml:space="preserve">0,42
</t>
  </si>
  <si>
    <t>45</t>
  </si>
  <si>
    <t>ТЕРп01-11-021-01</t>
  </si>
  <si>
    <r>
      <t>Измерение переходных сопротивлений постоянному току контактов шин распределительных устройств напряжением: до 10 кВ
(1 измерение)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(125,05 руб.): 78% от ФОТ
СП (57,72 руб.): 36% от ФОТ</t>
    </r>
  </si>
  <si>
    <r>
      <t>6</t>
    </r>
    <r>
      <rPr>
        <i/>
        <sz val="7"/>
        <rFont val="Arial"/>
        <family val="2"/>
        <charset val="204"/>
      </rPr>
      <t xml:space="preserve">
2*3</t>
    </r>
  </si>
  <si>
    <t>26,72
26,72</t>
  </si>
  <si>
    <t xml:space="preserve">1,066
</t>
  </si>
  <si>
    <t xml:space="preserve">6,4
</t>
  </si>
  <si>
    <t>46</t>
  </si>
  <si>
    <t>ТЕРп01-13-001-01</t>
  </si>
  <si>
    <r>
      <t>Присоединение с количеством взаимосвязанных устройств: до 2 шт.
(1 присоединение)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(1507,16 руб.): 78% от ФОТ
СП (695,61 руб.): 36% от ФОТ</t>
    </r>
  </si>
  <si>
    <t>966,13
966,13</t>
  </si>
  <si>
    <t xml:space="preserve">33,696
</t>
  </si>
  <si>
    <t>47</t>
  </si>
  <si>
    <r>
      <t>ТЕРп01-12-021-02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</si>
  <si>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Испытание аппарата коммутационного напряжением: до 35 кВ (разъединителя)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(317,96 руб.): 78% от ФОТ
СП (146,75 руб.): 36% от ФОТ</t>
    </r>
  </si>
  <si>
    <r>
      <t>6</t>
    </r>
    <r>
      <rPr>
        <i/>
        <sz val="7"/>
        <rFont val="Arial"/>
        <family val="2"/>
        <charset val="204"/>
      </rPr>
      <t xml:space="preserve">
3*2</t>
    </r>
  </si>
  <si>
    <t>67,94
67,94</t>
  </si>
  <si>
    <t xml:space="preserve">22,07
</t>
  </si>
  <si>
    <t>48</t>
  </si>
  <si>
    <r>
      <t>ТЕРп01-03-005-01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</si>
  <si>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Разъединитель трехполюсный напряжением: до 20 кВ
(1 шт.)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(203,67 руб.): 78% от ФОТ
СП (94 руб.): 36% от ФОТ</t>
    </r>
  </si>
  <si>
    <t>130,56
130,56</t>
  </si>
  <si>
    <t xml:space="preserve">7,02
</t>
  </si>
  <si>
    <t xml:space="preserve">14,04
</t>
  </si>
  <si>
    <t>49</t>
  </si>
  <si>
    <r>
      <t>Испытание аппарата коммутационного напряжением: до 35 кВ (предохранителя)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(317,96 руб.): 78% от ФОТ
СП (146,75 руб.): 36% от ФОТ</t>
    </r>
  </si>
  <si>
    <t>50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</si>
  <si>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(16,27 руб.): 78% от ФОТ
СП (7,51 руб.): 36% от ФОТ</t>
    </r>
  </si>
  <si>
    <t xml:space="preserve">0,83
</t>
  </si>
  <si>
    <t>51</t>
  </si>
  <si>
    <r>
      <t>Испытание аппарата коммутационного напряжением: до 35 кВ (ячейки КСО-298)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(317,96 руб.): 78% от ФОТ
СП (146,75 руб.): 36% от ФОТ</t>
    </r>
  </si>
  <si>
    <t>52</t>
  </si>
  <si>
    <r>
      <t>Испытание цепи вторичной коммутации
(1 испытание)</t>
    </r>
    <r>
      <rPr>
        <i/>
        <sz val="7"/>
        <rFont val="Arial"/>
        <family val="2"/>
        <charset val="204"/>
      </rPr>
      <t xml:space="preserve">
(МДС40 т.2 п.5. В электроустановках, находящихся под напряжением с оформлением при этом наряда-допуска или распоряжения (с учетом письма Госстроя от 14.02.2006 № СК-481/02) ОЗП=1,3; ТЗ=1,3)
ИНДЕКС К ПОЗИЦИИ(справочно):
3 Перевод в текущие цены на I квартал 2021 г. согласно Письма Министерства строительсва и ЖКХ РФ №10706-ИФ/09 от 19.03.2021 г. ПНР СМР=19,94
НР (77,45 руб.): 78% от ФОТ
СП (35,75 руб.): 36% от ФОТ</t>
    </r>
  </si>
  <si>
    <t xml:space="preserve">4,21
</t>
  </si>
  <si>
    <t>Итоги по разделу 3 Пусконаладочные работы :</t>
  </si>
  <si>
    <t xml:space="preserve">  Всего с учетом "Перевод в текущие цены на I квартал 2021 г. согласно Письма Министерства строительсва и ЖКХ РФ №10706-ИФ/09 от 19.03.2021 г. ПНР СМР=19,94"</t>
  </si>
  <si>
    <t xml:space="preserve">  Итого по разделу 3 Пусконаладочные работы</t>
  </si>
  <si>
    <t>Раздел 4. Стоимость оборудования</t>
  </si>
  <si>
    <t>Цена поставщика</t>
  </si>
  <si>
    <r>
      <t>Коммутационный модуль ISM15_LD_1(47)_x000D_
_x000D_
139100,00/5,56
(шт.)</t>
    </r>
    <r>
      <rPr>
        <i/>
        <sz val="7"/>
        <rFont val="Arial"/>
        <family val="2"/>
        <charset val="204"/>
      </rPr>
      <t xml:space="preserve">
ПЗ=139100/5,56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</si>
  <si>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53</t>
    </r>
    <r>
      <rPr>
        <i/>
        <sz val="9"/>
        <rFont val="Arial"/>
        <family val="2"/>
        <charset val="204"/>
      </rPr>
      <t xml:space="preserve">
О</t>
    </r>
  </si>
  <si>
    <r>
      <t>25017,99</t>
    </r>
    <r>
      <rPr>
        <i/>
        <sz val="6"/>
        <rFont val="Arial"/>
        <family val="2"/>
        <charset val="204"/>
      </rPr>
      <t xml:space="preserve">
139100/5,56</t>
    </r>
  </si>
  <si>
    <t xml:space="preserve">
139100/5,56</t>
  </si>
  <si>
    <t xml:space="preserve">
</t>
  </si>
  <si>
    <r>
      <t>Комплект адаптации ТКМ №13/630А_x000D_
_x000D_
13000,00/5,56
(шт.)</t>
    </r>
    <r>
      <rPr>
        <i/>
        <sz val="7"/>
        <rFont val="Arial"/>
        <family val="2"/>
        <charset val="204"/>
      </rPr>
      <t xml:space="preserve">
ПЗ=13000,00/5,56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</si>
  <si>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54</t>
    </r>
    <r>
      <rPr>
        <i/>
        <sz val="9"/>
        <rFont val="Arial"/>
        <family val="2"/>
        <charset val="204"/>
      </rPr>
      <t xml:space="preserve">
О</t>
    </r>
  </si>
  <si>
    <r>
      <t>2338,13</t>
    </r>
    <r>
      <rPr>
        <i/>
        <sz val="6"/>
        <rFont val="Arial"/>
        <family val="2"/>
        <charset val="204"/>
      </rPr>
      <t xml:space="preserve">
13000,00/5,56</t>
    </r>
  </si>
  <si>
    <t xml:space="preserve">
13000,00/5,56</t>
  </si>
  <si>
    <r>
      <t>Модуль управления TER_CM_16_1 (220_1)_x000D_
_x000D_
26900,00/5,56
(шт.)</t>
    </r>
    <r>
      <rPr>
        <i/>
        <sz val="7"/>
        <rFont val="Arial"/>
        <family val="2"/>
        <charset val="204"/>
      </rPr>
      <t xml:space="preserve">
ПЗ=26900,00/5,56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</si>
  <si>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55</t>
    </r>
    <r>
      <rPr>
        <i/>
        <sz val="9"/>
        <rFont val="Arial"/>
        <family val="2"/>
        <charset val="204"/>
      </rPr>
      <t xml:space="preserve">
О</t>
    </r>
  </si>
  <si>
    <r>
      <t>4838,13</t>
    </r>
    <r>
      <rPr>
        <i/>
        <sz val="6"/>
        <rFont val="Arial"/>
        <family val="2"/>
        <charset val="204"/>
      </rPr>
      <t xml:space="preserve">
26900,00/5,56</t>
    </r>
  </si>
  <si>
    <t xml:space="preserve">
26900,00/5,56</t>
  </si>
  <si>
    <r>
      <t>Модуль управления TER_CM_16_2 (220_1)_x000D_
_x000D_
35400,00/5,56
(шт.)</t>
    </r>
    <r>
      <rPr>
        <i/>
        <sz val="7"/>
        <rFont val="Arial"/>
        <family val="2"/>
        <charset val="204"/>
      </rPr>
      <t xml:space="preserve">
ПЗ=35400,00/5,56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</si>
  <si>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56</t>
    </r>
    <r>
      <rPr>
        <i/>
        <sz val="9"/>
        <rFont val="Arial"/>
        <family val="2"/>
        <charset val="204"/>
      </rPr>
      <t xml:space="preserve">
О</t>
    </r>
  </si>
  <si>
    <r>
      <t>6366,91</t>
    </r>
    <r>
      <rPr>
        <i/>
        <sz val="6"/>
        <rFont val="Arial"/>
        <family val="2"/>
        <charset val="204"/>
      </rPr>
      <t xml:space="preserve">
35400,00/5,56</t>
    </r>
  </si>
  <si>
    <t xml:space="preserve">
35400,00/5,56</t>
  </si>
  <si>
    <r>
      <t>Комплект монтажный модуля управления TER_CBmount_CM_1 (0_0)_x000D_
_x000D_
9964,17/5,56
(шт.)</t>
    </r>
    <r>
      <rPr>
        <i/>
        <sz val="7"/>
        <rFont val="Arial"/>
        <family val="2"/>
        <charset val="204"/>
      </rPr>
      <t xml:space="preserve">
ПЗ=9964,17/5,56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</si>
  <si>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57</t>
    </r>
    <r>
      <rPr>
        <i/>
        <sz val="9"/>
        <rFont val="Arial"/>
        <family val="2"/>
        <charset val="204"/>
      </rPr>
      <t xml:space="preserve">
О</t>
    </r>
  </si>
  <si>
    <r>
      <t>1792,12</t>
    </r>
    <r>
      <rPr>
        <i/>
        <sz val="6"/>
        <rFont val="Arial"/>
        <family val="2"/>
        <charset val="204"/>
      </rPr>
      <t xml:space="preserve">
9964,17/5,56</t>
    </r>
  </si>
  <si>
    <t xml:space="preserve">
9964,17/5,56</t>
  </si>
  <si>
    <r>
      <t>Комплект установки пульта управления TER_CBkit_COcontrol_1_x000D_
_x000D_
3333,33/5,56
(шт.)</t>
    </r>
    <r>
      <rPr>
        <i/>
        <sz val="7"/>
        <rFont val="Arial"/>
        <family val="2"/>
        <charset val="204"/>
      </rPr>
      <t xml:space="preserve">
ПЗ=3333,33/5,56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</si>
  <si>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58</t>
    </r>
    <r>
      <rPr>
        <i/>
        <sz val="9"/>
        <rFont val="Arial"/>
        <family val="2"/>
        <charset val="204"/>
      </rPr>
      <t xml:space="preserve">
О</t>
    </r>
  </si>
  <si>
    <r>
      <t>599,52</t>
    </r>
    <r>
      <rPr>
        <i/>
        <sz val="6"/>
        <rFont val="Arial"/>
        <family val="2"/>
        <charset val="204"/>
      </rPr>
      <t xml:space="preserve">
3333,33/5,56</t>
    </r>
  </si>
  <si>
    <t xml:space="preserve">
3333,33/5,56</t>
  </si>
  <si>
    <r>
      <t>Шина медная ИТЕА 741134.062_x000D_
_x000D_
800,00/5,56
(шт.)</t>
    </r>
    <r>
      <rPr>
        <i/>
        <sz val="7"/>
        <rFont val="Arial"/>
        <family val="2"/>
        <charset val="204"/>
      </rPr>
      <t xml:space="preserve">
ПЗ=800,00/5,56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</si>
  <si>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59</t>
    </r>
    <r>
      <rPr>
        <i/>
        <sz val="9"/>
        <rFont val="Arial"/>
        <family val="2"/>
        <charset val="204"/>
      </rPr>
      <t xml:space="preserve">
О</t>
    </r>
  </si>
  <si>
    <r>
      <t>143,88</t>
    </r>
    <r>
      <rPr>
        <i/>
        <sz val="6"/>
        <rFont val="Arial"/>
        <family val="2"/>
        <charset val="204"/>
      </rPr>
      <t xml:space="preserve">
800,00/5,56</t>
    </r>
  </si>
  <si>
    <t xml:space="preserve">
800,00/5,56</t>
  </si>
  <si>
    <r>
      <t>Розетка AC5FDZB BULK_x000D_
_x000D_
625,83/5,56
(шт.)</t>
    </r>
    <r>
      <rPr>
        <i/>
        <sz val="7"/>
        <rFont val="Arial"/>
        <family val="2"/>
        <charset val="204"/>
      </rPr>
      <t xml:space="preserve">
ПЗ=625,83/5,56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</si>
  <si>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60</t>
    </r>
    <r>
      <rPr>
        <i/>
        <sz val="9"/>
        <rFont val="Arial"/>
        <family val="2"/>
        <charset val="204"/>
      </rPr>
      <t xml:space="preserve">
О</t>
    </r>
  </si>
  <si>
    <r>
      <t>112,56</t>
    </r>
    <r>
      <rPr>
        <i/>
        <sz val="6"/>
        <rFont val="Arial"/>
        <family val="2"/>
        <charset val="204"/>
      </rPr>
      <t xml:space="preserve">
625,83/5,56</t>
    </r>
  </si>
  <si>
    <t xml:space="preserve">
625,83/5,56</t>
  </si>
  <si>
    <r>
      <t>Ручной генератор TER_CBunit_ManGen_1_x000D_
_x000D_
18750,00/5,56
(шт.)</t>
    </r>
    <r>
      <rPr>
        <i/>
        <sz val="7"/>
        <rFont val="Arial"/>
        <family val="2"/>
        <charset val="204"/>
      </rPr>
      <t xml:space="preserve">
ПЗ=18750,00/5,56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</si>
  <si>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61</t>
    </r>
    <r>
      <rPr>
        <i/>
        <sz val="9"/>
        <rFont val="Arial"/>
        <family val="2"/>
        <charset val="204"/>
      </rPr>
      <t xml:space="preserve">
О</t>
    </r>
  </si>
  <si>
    <r>
      <t>3372,3</t>
    </r>
    <r>
      <rPr>
        <i/>
        <sz val="6"/>
        <rFont val="Arial"/>
        <family val="2"/>
        <charset val="204"/>
      </rPr>
      <t xml:space="preserve">
18750,00/5,56</t>
    </r>
  </si>
  <si>
    <t xml:space="preserve">
18750,00/5,56</t>
  </si>
  <si>
    <r>
      <t>Ограничитель перенапряжений ОПН-РТ/TEL-6/6,9 УХЛ2_x000D_
_x000D_
3500,00/5,56
(шт.)</t>
    </r>
    <r>
      <rPr>
        <i/>
        <sz val="7"/>
        <rFont val="Arial"/>
        <family val="2"/>
        <charset val="204"/>
      </rPr>
      <t xml:space="preserve">
ПЗ=3500,00/5,56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</si>
  <si>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62</t>
    </r>
    <r>
      <rPr>
        <i/>
        <sz val="9"/>
        <rFont val="Arial"/>
        <family val="2"/>
        <charset val="204"/>
      </rPr>
      <t xml:space="preserve">
О</t>
    </r>
  </si>
  <si>
    <r>
      <t>629,5</t>
    </r>
    <r>
      <rPr>
        <i/>
        <sz val="6"/>
        <rFont val="Arial"/>
        <family val="2"/>
        <charset val="204"/>
      </rPr>
      <t xml:space="preserve">
3500,00/5,56</t>
    </r>
  </si>
  <si>
    <t xml:space="preserve">
3500,00/5,56</t>
  </si>
  <si>
    <r>
      <t>Блок микропроцессорный БМРЗ-152-2-Д-ВВ-01_x000D_
_x000D_
89400,00/5,56
(шт.)</t>
    </r>
    <r>
      <rPr>
        <i/>
        <sz val="7"/>
        <rFont val="Arial"/>
        <family val="2"/>
        <charset val="204"/>
      </rPr>
      <t xml:space="preserve">
ПЗ=89400,00/5,56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</si>
  <si>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63</t>
    </r>
    <r>
      <rPr>
        <i/>
        <sz val="9"/>
        <rFont val="Arial"/>
        <family val="2"/>
        <charset val="204"/>
      </rPr>
      <t xml:space="preserve">
О</t>
    </r>
  </si>
  <si>
    <r>
      <t>16079,14</t>
    </r>
    <r>
      <rPr>
        <i/>
        <sz val="6"/>
        <rFont val="Arial"/>
        <family val="2"/>
        <charset val="204"/>
      </rPr>
      <t xml:space="preserve">
89400,00/5,56</t>
    </r>
  </si>
  <si>
    <t xml:space="preserve">
89400,00/5,56</t>
  </si>
  <si>
    <r>
      <t>Блок микропроцессорный БМРЗ-152-2-Д-СВ-01_x000D_
_x000D_
89400,00/5,56
(шт.)</t>
    </r>
    <r>
      <rPr>
        <i/>
        <sz val="7"/>
        <rFont val="Arial"/>
        <family val="2"/>
        <charset val="204"/>
      </rPr>
      <t xml:space="preserve">
ПЗ=89400,00/5,56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</si>
  <si>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64</t>
    </r>
    <r>
      <rPr>
        <i/>
        <sz val="9"/>
        <rFont val="Arial"/>
        <family val="2"/>
        <charset val="204"/>
      </rPr>
      <t xml:space="preserve">
О</t>
    </r>
  </si>
  <si>
    <r>
      <t>Комбинированный блок питания КБП-301_x000D_
_x000D_
14100,00/5,56
(шт.)</t>
    </r>
    <r>
      <rPr>
        <i/>
        <sz val="7"/>
        <rFont val="Arial"/>
        <family val="2"/>
        <charset val="204"/>
      </rPr>
      <t xml:space="preserve">
ПЗ=14100,00/5,56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</si>
  <si>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65</t>
    </r>
    <r>
      <rPr>
        <i/>
        <sz val="9"/>
        <rFont val="Arial"/>
        <family val="2"/>
        <charset val="204"/>
      </rPr>
      <t xml:space="preserve">
О</t>
    </r>
  </si>
  <si>
    <r>
      <t>2535,97</t>
    </r>
    <r>
      <rPr>
        <i/>
        <sz val="6"/>
        <rFont val="Arial"/>
        <family val="2"/>
        <charset val="204"/>
      </rPr>
      <t xml:space="preserve">
14100,00/5,56</t>
    </r>
  </si>
  <si>
    <t xml:space="preserve">
14100,00/5,56</t>
  </si>
  <si>
    <r>
      <t>Счетчик электроэнергии Меркурий 230 ART-00 PQRSIDN_x000D_
_x000D_
8200,00/5,56
(шт.)</t>
    </r>
    <r>
      <rPr>
        <i/>
        <sz val="7"/>
        <rFont val="Arial"/>
        <family val="2"/>
        <charset val="204"/>
      </rPr>
      <t xml:space="preserve">
ПЗ=8200,00/5,56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</si>
  <si>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66</t>
    </r>
    <r>
      <rPr>
        <i/>
        <sz val="9"/>
        <rFont val="Arial"/>
        <family val="2"/>
        <charset val="204"/>
      </rPr>
      <t xml:space="preserve">
О</t>
    </r>
  </si>
  <si>
    <r>
      <t>1474,82</t>
    </r>
    <r>
      <rPr>
        <i/>
        <sz val="6"/>
        <rFont val="Arial"/>
        <family val="2"/>
        <charset val="204"/>
      </rPr>
      <t xml:space="preserve">
8200,00/5,56</t>
    </r>
  </si>
  <si>
    <t xml:space="preserve">
8200,00/5,56</t>
  </si>
  <si>
    <r>
      <t>Трансформатор тока ТПОЛ-10 0.5S/0.5/10Р, 600/5_x000D_
_x000D_
40500,00/5,56
(шт.)</t>
    </r>
    <r>
      <rPr>
        <i/>
        <sz val="7"/>
        <rFont val="Arial"/>
        <family val="2"/>
        <charset val="204"/>
      </rPr>
      <t xml:space="preserve">
ПЗ=40500,00/5,56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</si>
  <si>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67</t>
    </r>
    <r>
      <rPr>
        <i/>
        <sz val="9"/>
        <rFont val="Arial"/>
        <family val="2"/>
        <charset val="204"/>
      </rPr>
      <t xml:space="preserve">
О</t>
    </r>
  </si>
  <si>
    <r>
      <t>7284,17</t>
    </r>
    <r>
      <rPr>
        <i/>
        <sz val="6"/>
        <rFont val="Arial"/>
        <family val="2"/>
        <charset val="204"/>
      </rPr>
      <t xml:space="preserve">
40500,00/5,56</t>
    </r>
  </si>
  <si>
    <t xml:space="preserve">
40500,00/5,56</t>
  </si>
  <si>
    <r>
      <t>Трансформатор тока ТПЛ-10 0.5/10Р, 150/5_x000D_
_x000D_
38300,00/5,56
(шт.)</t>
    </r>
    <r>
      <rPr>
        <i/>
        <sz val="7"/>
        <rFont val="Arial"/>
        <family val="2"/>
        <charset val="204"/>
      </rPr>
      <t xml:space="preserve">
ПЗ=38300,00/5,56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</si>
  <si>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68</t>
    </r>
    <r>
      <rPr>
        <i/>
        <sz val="9"/>
        <rFont val="Arial"/>
        <family val="2"/>
        <charset val="204"/>
      </rPr>
      <t xml:space="preserve">
О</t>
    </r>
  </si>
  <si>
    <r>
      <t>6888,49</t>
    </r>
    <r>
      <rPr>
        <i/>
        <sz val="6"/>
        <rFont val="Arial"/>
        <family val="2"/>
        <charset val="204"/>
      </rPr>
      <t xml:space="preserve">
38300,00/5,56</t>
    </r>
  </si>
  <si>
    <t xml:space="preserve">
38300,00/5,56</t>
  </si>
  <si>
    <r>
      <t>Трансформатор тока ТПЛ-10 0.5/10Р, 200/5_x000D_
_x000D_
38300,00/5,56
(шт.)</t>
    </r>
    <r>
      <rPr>
        <i/>
        <sz val="7"/>
        <rFont val="Arial"/>
        <family val="2"/>
        <charset val="204"/>
      </rPr>
      <t xml:space="preserve">
ПЗ=38300,00/5,56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</si>
  <si>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69</t>
    </r>
    <r>
      <rPr>
        <i/>
        <sz val="9"/>
        <rFont val="Arial"/>
        <family val="2"/>
        <charset val="204"/>
      </rPr>
      <t xml:space="preserve">
О</t>
    </r>
  </si>
  <si>
    <r>
      <t>Трансформатор тока ТПЛ-10 0.5/10Р, 300/5_x000D_
_x000D_
38300,00/5,56
(шт.)</t>
    </r>
    <r>
      <rPr>
        <i/>
        <sz val="7"/>
        <rFont val="Arial"/>
        <family val="2"/>
        <charset val="204"/>
      </rPr>
      <t xml:space="preserve">
ПЗ=38300,00/5,56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</si>
  <si>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70</t>
    </r>
    <r>
      <rPr>
        <i/>
        <sz val="9"/>
        <rFont val="Arial"/>
        <family val="2"/>
        <charset val="204"/>
      </rPr>
      <t xml:space="preserve">
О</t>
    </r>
  </si>
  <si>
    <r>
      <t>Трансформатор тока ТПЛ-10 0.5/10Р, 400/5_x000D_
_x000D_
38300,00/5,56
(шт.)</t>
    </r>
    <r>
      <rPr>
        <i/>
        <sz val="7"/>
        <rFont val="Arial"/>
        <family val="2"/>
        <charset val="204"/>
      </rPr>
      <t xml:space="preserve">
ПЗ=38300,00/5,56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</si>
  <si>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71</t>
    </r>
    <r>
      <rPr>
        <i/>
        <sz val="9"/>
        <rFont val="Arial"/>
        <family val="2"/>
        <charset val="204"/>
      </rPr>
      <t xml:space="preserve">
О</t>
    </r>
  </si>
  <si>
    <r>
      <t>Трансформатор тока ТПЛ-10 0.5/10Р, 600/5_x000D_
_x000D_
38300,00/5,56
(шт.)</t>
    </r>
    <r>
      <rPr>
        <i/>
        <sz val="7"/>
        <rFont val="Arial"/>
        <family val="2"/>
        <charset val="204"/>
      </rPr>
      <t xml:space="preserve">
ПЗ=38300,00/5,56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</si>
  <si>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72</t>
    </r>
    <r>
      <rPr>
        <i/>
        <sz val="9"/>
        <rFont val="Arial"/>
        <family val="2"/>
        <charset val="204"/>
      </rPr>
      <t xml:space="preserve">
О</t>
    </r>
  </si>
  <si>
    <r>
      <t>Ячейка КСО-298, 15-400 с ТСН (ТМГ-25)_x000D_
_x000D_
259000,00/5,56
(шт.)</t>
    </r>
    <r>
      <rPr>
        <i/>
        <sz val="7"/>
        <rFont val="Arial"/>
        <family val="2"/>
        <charset val="204"/>
      </rPr>
      <t xml:space="preserve">
ПЗ=259000,00/5,56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</si>
  <si>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73</t>
    </r>
    <r>
      <rPr>
        <i/>
        <sz val="9"/>
        <rFont val="Arial"/>
        <family val="2"/>
        <charset val="204"/>
      </rPr>
      <t xml:space="preserve">
О</t>
    </r>
  </si>
  <si>
    <r>
      <t>46582,73</t>
    </r>
    <r>
      <rPr>
        <i/>
        <sz val="6"/>
        <rFont val="Arial"/>
        <family val="2"/>
        <charset val="204"/>
      </rPr>
      <t xml:space="preserve">
259000,00/5,56</t>
    </r>
  </si>
  <si>
    <t xml:space="preserve">
259000,00/5,56</t>
  </si>
  <si>
    <r>
      <t>Кабель ВВГнг 3х50 - 6кВ_x000D_
_x000D_
6200,00/5,56
(м)</t>
    </r>
    <r>
      <rPr>
        <i/>
        <sz val="7"/>
        <rFont val="Arial"/>
        <family val="2"/>
        <charset val="204"/>
      </rPr>
      <t xml:space="preserve">
ПЗ=6200,00/5,56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</si>
  <si>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74</t>
    </r>
    <r>
      <rPr>
        <i/>
        <sz val="9"/>
        <rFont val="Arial"/>
        <family val="2"/>
        <charset val="204"/>
      </rPr>
      <t xml:space="preserve">
О</t>
    </r>
  </si>
  <si>
    <r>
      <t>1115,11</t>
    </r>
    <r>
      <rPr>
        <i/>
        <sz val="6"/>
        <rFont val="Arial"/>
        <family val="2"/>
        <charset val="204"/>
      </rPr>
      <t xml:space="preserve">
6200,00/5,56</t>
    </r>
  </si>
  <si>
    <t xml:space="preserve">
6200,00/5,56</t>
  </si>
  <si>
    <r>
      <t>Муфта концевая КВТП 25-50_x000D_
_x000D_
5300,00/5,56
(шт.)</t>
    </r>
    <r>
      <rPr>
        <i/>
        <sz val="7"/>
        <rFont val="Arial"/>
        <family val="2"/>
        <charset val="204"/>
      </rPr>
      <t xml:space="preserve">
ПЗ=5300,00/5,56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</si>
  <si>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75</t>
    </r>
    <r>
      <rPr>
        <i/>
        <sz val="9"/>
        <rFont val="Arial"/>
        <family val="2"/>
        <charset val="204"/>
      </rPr>
      <t xml:space="preserve">
О</t>
    </r>
  </si>
  <si>
    <r>
      <t>953,24</t>
    </r>
    <r>
      <rPr>
        <i/>
        <sz val="6"/>
        <rFont val="Arial"/>
        <family val="2"/>
        <charset val="204"/>
      </rPr>
      <t xml:space="preserve">
5300,00/5,56</t>
    </r>
  </si>
  <si>
    <t xml:space="preserve">
5300,00/5,56</t>
  </si>
  <si>
    <r>
      <t>Кабельные наконечники - НБ-50_x000D_
_x000D_
400,00/5,56
(шт.)</t>
    </r>
    <r>
      <rPr>
        <i/>
        <sz val="7"/>
        <rFont val="Arial"/>
        <family val="2"/>
        <charset val="204"/>
      </rPr>
      <t xml:space="preserve">
ПЗ=400,00/5,56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</si>
  <si>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76</t>
    </r>
    <r>
      <rPr>
        <i/>
        <sz val="9"/>
        <rFont val="Arial"/>
        <family val="2"/>
        <charset val="204"/>
      </rPr>
      <t xml:space="preserve">
О</t>
    </r>
  </si>
  <si>
    <r>
      <t>71,94</t>
    </r>
    <r>
      <rPr>
        <i/>
        <sz val="6"/>
        <rFont val="Arial"/>
        <family val="2"/>
        <charset val="204"/>
      </rPr>
      <t xml:space="preserve">
400,00/5,56</t>
    </r>
  </si>
  <si>
    <t xml:space="preserve">
400,00/5,56</t>
  </si>
  <si>
    <r>
      <t>Комплект электромеханических реле_x000D_
_x000D_
20000,00/5,56
(шт.)</t>
    </r>
    <r>
      <rPr>
        <i/>
        <sz val="7"/>
        <rFont val="Arial"/>
        <family val="2"/>
        <charset val="204"/>
      </rPr>
      <t xml:space="preserve">
ПЗ=20000,00/5,56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</si>
  <si>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77</t>
    </r>
    <r>
      <rPr>
        <i/>
        <sz val="9"/>
        <rFont val="Arial"/>
        <family val="2"/>
        <charset val="204"/>
      </rPr>
      <t xml:space="preserve">
О</t>
    </r>
  </si>
  <si>
    <r>
      <t>3597,12</t>
    </r>
    <r>
      <rPr>
        <i/>
        <sz val="6"/>
        <rFont val="Arial"/>
        <family val="2"/>
        <charset val="204"/>
      </rPr>
      <t xml:space="preserve">
20000,00/5,56</t>
    </r>
  </si>
  <si>
    <t xml:space="preserve">
20000,00/5,56</t>
  </si>
  <si>
    <r>
      <t>Прочие материалы (Монтажный комплект)_x000D_
_x000D_
15000,00/5,56
(шт.)</t>
    </r>
    <r>
      <rPr>
        <i/>
        <sz val="7"/>
        <rFont val="Arial"/>
        <family val="2"/>
        <charset val="204"/>
      </rPr>
      <t xml:space="preserve">
ПЗ=15000,00/5,56
ИНДЕКС К ПОЗИЦИИ(справочно):
2 Перевод в текущие цены на III квартал 2021 г. согласно Письма Министерства строительсва и ЖКХ РФ №35422-ИФ/09 от 20.08.2021 г. Оборудование СМР=5,56</t>
    </r>
  </si>
  <si>
    <r>
      <t>78</t>
    </r>
    <r>
      <rPr>
        <i/>
        <sz val="9"/>
        <rFont val="Arial"/>
        <family val="2"/>
        <charset val="204"/>
      </rPr>
      <t xml:space="preserve">
О</t>
    </r>
  </si>
  <si>
    <r>
      <t>2697,84</t>
    </r>
    <r>
      <rPr>
        <i/>
        <sz val="6"/>
        <rFont val="Arial"/>
        <family val="2"/>
        <charset val="204"/>
      </rPr>
      <t xml:space="preserve">
15000,00/5,56</t>
    </r>
  </si>
  <si>
    <t xml:space="preserve">
15000,00/5,56</t>
  </si>
  <si>
    <t>Итоги по разделу 4 Стоимость оборудования :</t>
  </si>
  <si>
    <t xml:space="preserve">  Всего с учетом "Перевод в текущие цены на III квартал 2021 г. согласно Письма Министерства строительсва и ЖКХ РФ №35422-ИФ/09 от 20.08.2021 г. Оборудование СМР=5,56"</t>
  </si>
  <si>
    <t xml:space="preserve">      Оборудование</t>
  </si>
  <si>
    <t xml:space="preserve">  Итого по разделу 4 Стоимость оборудования</t>
  </si>
  <si>
    <t>ИТОГИ ПО СМЕТЕ:</t>
  </si>
  <si>
    <t>Итого прямые затраты по смете в базисных ценах</t>
  </si>
  <si>
    <t>12876,84
1663,89</t>
  </si>
  <si>
    <t>3972,51
66,19</t>
  </si>
  <si>
    <t>Итоги по смете:</t>
  </si>
  <si>
    <t xml:space="preserve">  Итого Монтажные работы</t>
  </si>
  <si>
    <t>838,76
66,19</t>
  </si>
  <si>
    <t xml:space="preserve">  Итого Оборудование</t>
  </si>
  <si>
    <t xml:space="preserve">  Итого Прочие затраты</t>
  </si>
  <si>
    <t xml:space="preserve">  Итого Монтажные работы для расчета лимитированных затрат</t>
  </si>
  <si>
    <t xml:space="preserve">  Проектные работы (разработка монтажных схем вторичной коммутации без расчета уставок)</t>
  </si>
  <si>
    <t xml:space="preserve">  Итого с оборудованием (4 833 079,93) и прочими затратами (3 340 149,80)</t>
  </si>
  <si>
    <t xml:space="preserve">  ВСЕГО по смете</t>
  </si>
  <si>
    <t>Составил: ___________________________Борисенко М.И.</t>
  </si>
  <si>
    <t>(должность, подпись, расшифровка)</t>
  </si>
  <si>
    <t>Проверил: ______________________________</t>
  </si>
  <si>
    <t xml:space="preserve">  НДС 20%</t>
  </si>
</sst>
</file>

<file path=xl/styles.xml><?xml version="1.0" encoding="utf-8"?>
<styleSheet xmlns="http://schemas.openxmlformats.org/spreadsheetml/2006/main">
  <numFmts count="1">
    <numFmt numFmtId="165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5" fontId="14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0" fontId="1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84"/>
  <sheetViews>
    <sheetView showGridLines="0" tabSelected="1" topLeftCell="A162" zoomScaleSheetLayoutView="75" workbookViewId="0">
      <selection activeCell="H177" sqref="H177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10.3320312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25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9" t="s">
        <v>26</v>
      </c>
      <c r="C12" s="48"/>
      <c r="D12" s="48"/>
      <c r="E12" s="48"/>
      <c r="F12" s="48"/>
      <c r="G12" s="48"/>
      <c r="H12" s="48"/>
      <c r="I12" s="48"/>
      <c r="J12" s="48"/>
      <c r="K12" s="48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0" t="s">
        <v>17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7"/>
      <c r="O15" s="7"/>
      <c r="P15" s="7"/>
      <c r="Q15" s="7"/>
    </row>
    <row r="16" spans="1:17">
      <c r="A16" s="17"/>
      <c r="B16" s="31" t="s">
        <v>34</v>
      </c>
      <c r="C16" s="32"/>
      <c r="D16" s="65">
        <f>H177/1000</f>
        <v>10525.831656000002</v>
      </c>
      <c r="E16" s="66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39</v>
      </c>
      <c r="C17" s="32"/>
      <c r="D17" s="58" t="s">
        <v>40</v>
      </c>
      <c r="E17" s="57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37</v>
      </c>
      <c r="C18" s="32"/>
      <c r="D18" s="58" t="s">
        <v>38</v>
      </c>
      <c r="E18" s="57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35</v>
      </c>
      <c r="C19" s="32"/>
      <c r="D19" s="58" t="s">
        <v>36</v>
      </c>
      <c r="E19" s="57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56" t="s">
        <v>28</v>
      </c>
      <c r="E20" s="57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56" t="s">
        <v>32</v>
      </c>
      <c r="E21" s="57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>
      <c r="A22" s="17"/>
      <c r="B22" s="37" t="s">
        <v>29</v>
      </c>
      <c r="C22" s="32"/>
      <c r="D22" s="26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A23" s="17"/>
      <c r="B23" s="33"/>
      <c r="C23" s="24"/>
      <c r="D23" s="17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E24" s="6"/>
      <c r="N24" s="7"/>
      <c r="O24" s="7"/>
      <c r="P24" s="7"/>
      <c r="Q24" s="7"/>
    </row>
    <row r="25" spans="1:17" s="21" customFormat="1" ht="22.5" customHeight="1">
      <c r="A25" s="62" t="s">
        <v>4</v>
      </c>
      <c r="B25" s="63" t="s">
        <v>8</v>
      </c>
      <c r="C25" s="62" t="s">
        <v>9</v>
      </c>
      <c r="D25" s="62" t="s">
        <v>10</v>
      </c>
      <c r="E25" s="62" t="s">
        <v>15</v>
      </c>
      <c r="F25" s="64"/>
      <c r="G25" s="64"/>
      <c r="H25" s="62" t="s">
        <v>16</v>
      </c>
      <c r="I25" s="62"/>
      <c r="J25" s="62"/>
      <c r="K25" s="62"/>
      <c r="L25" s="62" t="s">
        <v>24</v>
      </c>
      <c r="M25" s="62"/>
    </row>
    <row r="26" spans="1:17" s="21" customFormat="1" ht="24" customHeight="1">
      <c r="A26" s="62"/>
      <c r="B26" s="63"/>
      <c r="C26" s="62"/>
      <c r="D26" s="62"/>
      <c r="E26" s="35" t="s">
        <v>11</v>
      </c>
      <c r="F26" s="35" t="s">
        <v>18</v>
      </c>
      <c r="G26" s="62" t="s">
        <v>21</v>
      </c>
      <c r="H26" s="62" t="s">
        <v>5</v>
      </c>
      <c r="I26" s="62" t="s">
        <v>13</v>
      </c>
      <c r="J26" s="35" t="s">
        <v>18</v>
      </c>
      <c r="K26" s="62" t="s">
        <v>21</v>
      </c>
      <c r="L26" s="62"/>
      <c r="M26" s="62"/>
    </row>
    <row r="27" spans="1:17" s="21" customFormat="1" ht="38.25" customHeight="1">
      <c r="A27" s="62"/>
      <c r="B27" s="63"/>
      <c r="C27" s="62"/>
      <c r="D27" s="62"/>
      <c r="E27" s="35" t="s">
        <v>13</v>
      </c>
      <c r="F27" s="35" t="s">
        <v>12</v>
      </c>
      <c r="G27" s="62"/>
      <c r="H27" s="62"/>
      <c r="I27" s="62"/>
      <c r="J27" s="35" t="s">
        <v>12</v>
      </c>
      <c r="K27" s="62"/>
      <c r="L27" s="35" t="s">
        <v>14</v>
      </c>
      <c r="M27" s="35" t="s">
        <v>11</v>
      </c>
    </row>
    <row r="28" spans="1:17">
      <c r="A28" s="22">
        <v>1</v>
      </c>
      <c r="B28" s="23">
        <v>2</v>
      </c>
      <c r="C28" s="35">
        <v>3</v>
      </c>
      <c r="D28" s="35">
        <v>4</v>
      </c>
      <c r="E28" s="3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7"/>
      <c r="O28" s="7"/>
      <c r="P28" s="7"/>
      <c r="Q28" s="7"/>
    </row>
    <row r="29" spans="1:17" ht="19.2" customHeight="1">
      <c r="A29" s="55" t="s">
        <v>41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</row>
    <row r="30" spans="1:17" ht="178.2">
      <c r="A30" s="38" t="s">
        <v>42</v>
      </c>
      <c r="B30" s="39" t="s">
        <v>43</v>
      </c>
      <c r="C30" s="40" t="s">
        <v>44</v>
      </c>
      <c r="D30" s="41">
        <v>12</v>
      </c>
      <c r="E30" s="42" t="s">
        <v>45</v>
      </c>
      <c r="F30" s="42" t="s">
        <v>46</v>
      </c>
      <c r="G30" s="43"/>
      <c r="H30" s="43">
        <v>1432.44</v>
      </c>
      <c r="I30" s="43">
        <v>727.56</v>
      </c>
      <c r="J30" s="42" t="s">
        <v>47</v>
      </c>
      <c r="K30" s="43"/>
      <c r="L30" s="42" t="s">
        <v>48</v>
      </c>
      <c r="M30" s="42" t="s">
        <v>49</v>
      </c>
    </row>
    <row r="31" spans="1:17" ht="178.2">
      <c r="A31" s="38" t="s">
        <v>50</v>
      </c>
      <c r="B31" s="39" t="s">
        <v>51</v>
      </c>
      <c r="C31" s="40" t="s">
        <v>52</v>
      </c>
      <c r="D31" s="41">
        <v>0.72</v>
      </c>
      <c r="E31" s="42" t="s">
        <v>53</v>
      </c>
      <c r="F31" s="42" t="s">
        <v>54</v>
      </c>
      <c r="G31" s="43"/>
      <c r="H31" s="43">
        <v>6.36</v>
      </c>
      <c r="I31" s="43">
        <v>5.53</v>
      </c>
      <c r="J31" s="42" t="s">
        <v>55</v>
      </c>
      <c r="K31" s="43"/>
      <c r="L31" s="42" t="s">
        <v>56</v>
      </c>
      <c r="M31" s="42" t="s">
        <v>57</v>
      </c>
    </row>
    <row r="32" spans="1:17" ht="189.6">
      <c r="A32" s="38" t="s">
        <v>58</v>
      </c>
      <c r="B32" s="39" t="s">
        <v>59</v>
      </c>
      <c r="C32" s="40" t="s">
        <v>60</v>
      </c>
      <c r="D32" s="41">
        <v>1.2</v>
      </c>
      <c r="E32" s="42" t="s">
        <v>61</v>
      </c>
      <c r="F32" s="43"/>
      <c r="G32" s="43"/>
      <c r="H32" s="43">
        <v>87.85</v>
      </c>
      <c r="I32" s="43">
        <v>87.85</v>
      </c>
      <c r="J32" s="43"/>
      <c r="K32" s="43"/>
      <c r="L32" s="42" t="s">
        <v>62</v>
      </c>
      <c r="M32" s="42" t="s">
        <v>63</v>
      </c>
    </row>
    <row r="33" spans="1:13" ht="189.6">
      <c r="A33" s="38" t="s">
        <v>64</v>
      </c>
      <c r="B33" s="39" t="s">
        <v>65</v>
      </c>
      <c r="C33" s="40" t="s">
        <v>66</v>
      </c>
      <c r="D33" s="41">
        <v>2.16</v>
      </c>
      <c r="E33" s="42" t="s">
        <v>67</v>
      </c>
      <c r="F33" s="42" t="s">
        <v>68</v>
      </c>
      <c r="G33" s="43"/>
      <c r="H33" s="43">
        <v>1406.66</v>
      </c>
      <c r="I33" s="43">
        <v>1062.49</v>
      </c>
      <c r="J33" s="42" t="s">
        <v>69</v>
      </c>
      <c r="K33" s="43"/>
      <c r="L33" s="42" t="s">
        <v>70</v>
      </c>
      <c r="M33" s="42" t="s">
        <v>71</v>
      </c>
    </row>
    <row r="34" spans="1:13" ht="166.8">
      <c r="A34" s="38" t="s">
        <v>72</v>
      </c>
      <c r="B34" s="39" t="s">
        <v>73</v>
      </c>
      <c r="C34" s="40" t="s">
        <v>74</v>
      </c>
      <c r="D34" s="41">
        <v>1.2E-2</v>
      </c>
      <c r="E34" s="42" t="s">
        <v>75</v>
      </c>
      <c r="F34" s="42" t="s">
        <v>76</v>
      </c>
      <c r="G34" s="43"/>
      <c r="H34" s="43">
        <v>8.8699999999999992</v>
      </c>
      <c r="I34" s="43">
        <v>5.69</v>
      </c>
      <c r="J34" s="42" t="s">
        <v>77</v>
      </c>
      <c r="K34" s="43"/>
      <c r="L34" s="42" t="s">
        <v>78</v>
      </c>
      <c r="M34" s="42" t="s">
        <v>79</v>
      </c>
    </row>
    <row r="35" spans="1:13" ht="20.399999999999999">
      <c r="A35" s="52" t="s">
        <v>80</v>
      </c>
      <c r="B35" s="51"/>
      <c r="C35" s="51"/>
      <c r="D35" s="51"/>
      <c r="E35" s="51"/>
      <c r="F35" s="51"/>
      <c r="G35" s="51"/>
      <c r="H35" s="42">
        <v>2942.18</v>
      </c>
      <c r="I35" s="42">
        <v>1889.12</v>
      </c>
      <c r="J35" s="42" t="s">
        <v>81</v>
      </c>
      <c r="K35" s="43"/>
      <c r="L35" s="43"/>
      <c r="M35" s="42" t="s">
        <v>82</v>
      </c>
    </row>
    <row r="36" spans="1:13">
      <c r="A36" s="52" t="s">
        <v>83</v>
      </c>
      <c r="B36" s="51"/>
      <c r="C36" s="51"/>
      <c r="D36" s="51"/>
      <c r="E36" s="51"/>
      <c r="F36" s="51"/>
      <c r="G36" s="51"/>
      <c r="H36" s="42">
        <v>2152.54</v>
      </c>
      <c r="I36" s="43"/>
      <c r="J36" s="43"/>
      <c r="K36" s="43"/>
      <c r="L36" s="43"/>
      <c r="M36" s="43"/>
    </row>
    <row r="37" spans="1:13">
      <c r="A37" s="52" t="s">
        <v>84</v>
      </c>
      <c r="B37" s="51"/>
      <c r="C37" s="51"/>
      <c r="D37" s="51"/>
      <c r="E37" s="51"/>
      <c r="F37" s="51"/>
      <c r="G37" s="51"/>
      <c r="H37" s="42">
        <v>1076.27</v>
      </c>
      <c r="I37" s="43"/>
      <c r="J37" s="43"/>
      <c r="K37" s="43"/>
      <c r="L37" s="43"/>
      <c r="M37" s="43"/>
    </row>
    <row r="38" spans="1:13">
      <c r="A38" s="50" t="s">
        <v>85</v>
      </c>
      <c r="B38" s="51"/>
      <c r="C38" s="51"/>
      <c r="D38" s="51"/>
      <c r="E38" s="51"/>
      <c r="F38" s="51"/>
      <c r="G38" s="51"/>
      <c r="H38" s="43"/>
      <c r="I38" s="43"/>
      <c r="J38" s="43"/>
      <c r="K38" s="43"/>
      <c r="L38" s="43"/>
      <c r="M38" s="43"/>
    </row>
    <row r="39" spans="1:13" ht="20.399999999999999">
      <c r="A39" s="52" t="s">
        <v>86</v>
      </c>
      <c r="B39" s="51"/>
      <c r="C39" s="51"/>
      <c r="D39" s="51"/>
      <c r="E39" s="51"/>
      <c r="F39" s="51"/>
      <c r="G39" s="51"/>
      <c r="H39" s="42">
        <v>6170.99</v>
      </c>
      <c r="I39" s="43"/>
      <c r="J39" s="43"/>
      <c r="K39" s="43"/>
      <c r="L39" s="43"/>
      <c r="M39" s="42" t="s">
        <v>82</v>
      </c>
    </row>
    <row r="40" spans="1:13" ht="26.1" customHeight="1">
      <c r="A40" s="52" t="s">
        <v>87</v>
      </c>
      <c r="B40" s="51"/>
      <c r="C40" s="51"/>
      <c r="D40" s="51"/>
      <c r="E40" s="51"/>
      <c r="F40" s="51"/>
      <c r="G40" s="51"/>
      <c r="H40" s="42">
        <v>55106.94</v>
      </c>
      <c r="I40" s="43"/>
      <c r="J40" s="43"/>
      <c r="K40" s="43"/>
      <c r="L40" s="43"/>
      <c r="M40" s="42" t="s">
        <v>82</v>
      </c>
    </row>
    <row r="41" spans="1:13">
      <c r="A41" s="52" t="s">
        <v>88</v>
      </c>
      <c r="B41" s="51"/>
      <c r="C41" s="51"/>
      <c r="D41" s="51"/>
      <c r="E41" s="51"/>
      <c r="F41" s="51"/>
      <c r="G41" s="51"/>
      <c r="H41" s="43"/>
      <c r="I41" s="43"/>
      <c r="J41" s="43"/>
      <c r="K41" s="43"/>
      <c r="L41" s="43"/>
      <c r="M41" s="43"/>
    </row>
    <row r="42" spans="1:13">
      <c r="A42" s="52" t="s">
        <v>89</v>
      </c>
      <c r="B42" s="51"/>
      <c r="C42" s="51"/>
      <c r="D42" s="51"/>
      <c r="E42" s="51"/>
      <c r="F42" s="51"/>
      <c r="G42" s="51"/>
      <c r="H42" s="42">
        <v>1053.06</v>
      </c>
      <c r="I42" s="43"/>
      <c r="J42" s="43"/>
      <c r="K42" s="43"/>
      <c r="L42" s="43"/>
      <c r="M42" s="43"/>
    </row>
    <row r="43" spans="1:13">
      <c r="A43" s="52" t="s">
        <v>90</v>
      </c>
      <c r="B43" s="51"/>
      <c r="C43" s="51"/>
      <c r="D43" s="51"/>
      <c r="E43" s="51"/>
      <c r="F43" s="51"/>
      <c r="G43" s="51"/>
      <c r="H43" s="42">
        <v>2110.33</v>
      </c>
      <c r="I43" s="43"/>
      <c r="J43" s="43"/>
      <c r="K43" s="43"/>
      <c r="L43" s="43"/>
      <c r="M43" s="43"/>
    </row>
    <row r="44" spans="1:13">
      <c r="A44" s="52" t="s">
        <v>91</v>
      </c>
      <c r="B44" s="51"/>
      <c r="C44" s="51"/>
      <c r="D44" s="51"/>
      <c r="E44" s="51"/>
      <c r="F44" s="51"/>
      <c r="G44" s="51"/>
      <c r="H44" s="42">
        <v>2152.54</v>
      </c>
      <c r="I44" s="43"/>
      <c r="J44" s="43"/>
      <c r="K44" s="43"/>
      <c r="L44" s="43"/>
      <c r="M44" s="43"/>
    </row>
    <row r="45" spans="1:13">
      <c r="A45" s="52" t="s">
        <v>92</v>
      </c>
      <c r="B45" s="51"/>
      <c r="C45" s="51"/>
      <c r="D45" s="51"/>
      <c r="E45" s="51"/>
      <c r="F45" s="51"/>
      <c r="G45" s="51"/>
      <c r="H45" s="42">
        <v>1076.27</v>
      </c>
      <c r="I45" s="43"/>
      <c r="J45" s="43"/>
      <c r="K45" s="43"/>
      <c r="L45" s="43"/>
      <c r="M45" s="43"/>
    </row>
    <row r="46" spans="1:13" ht="20.399999999999999">
      <c r="A46" s="50" t="s">
        <v>93</v>
      </c>
      <c r="B46" s="51"/>
      <c r="C46" s="51"/>
      <c r="D46" s="51"/>
      <c r="E46" s="51"/>
      <c r="F46" s="51"/>
      <c r="G46" s="51"/>
      <c r="H46" s="44">
        <v>55106.94</v>
      </c>
      <c r="I46" s="43"/>
      <c r="J46" s="43"/>
      <c r="K46" s="43"/>
      <c r="L46" s="43"/>
      <c r="M46" s="44" t="s">
        <v>82</v>
      </c>
    </row>
    <row r="47" spans="1:13" ht="19.2" customHeight="1">
      <c r="A47" s="55" t="s">
        <v>94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</row>
    <row r="48" spans="1:13" ht="130.19999999999999">
      <c r="A48" s="38" t="s">
        <v>95</v>
      </c>
      <c r="B48" s="39" t="s">
        <v>43</v>
      </c>
      <c r="C48" s="40" t="s">
        <v>96</v>
      </c>
      <c r="D48" s="41">
        <v>12</v>
      </c>
      <c r="E48" s="42" t="s">
        <v>97</v>
      </c>
      <c r="F48" s="42" t="s">
        <v>98</v>
      </c>
      <c r="G48" s="42">
        <v>46.08</v>
      </c>
      <c r="H48" s="43">
        <v>5327.64</v>
      </c>
      <c r="I48" s="43">
        <v>2425.1999999999998</v>
      </c>
      <c r="J48" s="42" t="s">
        <v>99</v>
      </c>
      <c r="K48" s="43">
        <v>552.96</v>
      </c>
      <c r="L48" s="42" t="s">
        <v>100</v>
      </c>
      <c r="M48" s="42" t="s">
        <v>101</v>
      </c>
    </row>
    <row r="49" spans="1:13" ht="128.4">
      <c r="A49" s="38" t="s">
        <v>102</v>
      </c>
      <c r="B49" s="39" t="s">
        <v>73</v>
      </c>
      <c r="C49" s="40" t="s">
        <v>103</v>
      </c>
      <c r="D49" s="45" t="s">
        <v>104</v>
      </c>
      <c r="E49" s="42" t="s">
        <v>105</v>
      </c>
      <c r="F49" s="42" t="s">
        <v>106</v>
      </c>
      <c r="G49" s="42">
        <v>1110.18</v>
      </c>
      <c r="H49" s="43">
        <v>943.76</v>
      </c>
      <c r="I49" s="43">
        <v>417.43</v>
      </c>
      <c r="J49" s="42" t="s">
        <v>107</v>
      </c>
      <c r="K49" s="43">
        <v>293.08</v>
      </c>
      <c r="L49" s="42" t="s">
        <v>108</v>
      </c>
      <c r="M49" s="42" t="s">
        <v>109</v>
      </c>
    </row>
    <row r="50" spans="1:13" ht="130.19999999999999">
      <c r="A50" s="38" t="s">
        <v>110</v>
      </c>
      <c r="B50" s="39" t="s">
        <v>111</v>
      </c>
      <c r="C50" s="40" t="s">
        <v>112</v>
      </c>
      <c r="D50" s="41">
        <v>12</v>
      </c>
      <c r="E50" s="42" t="s">
        <v>113</v>
      </c>
      <c r="F50" s="42" t="s">
        <v>114</v>
      </c>
      <c r="G50" s="42">
        <v>120.47</v>
      </c>
      <c r="H50" s="43">
        <v>9575.16</v>
      </c>
      <c r="I50" s="43">
        <v>4453.68</v>
      </c>
      <c r="J50" s="42" t="s">
        <v>115</v>
      </c>
      <c r="K50" s="43">
        <v>1445.64</v>
      </c>
      <c r="L50" s="42" t="s">
        <v>116</v>
      </c>
      <c r="M50" s="42" t="s">
        <v>117</v>
      </c>
    </row>
    <row r="51" spans="1:13" ht="139.80000000000001">
      <c r="A51" s="38" t="s">
        <v>118</v>
      </c>
      <c r="B51" s="39" t="s">
        <v>73</v>
      </c>
      <c r="C51" s="40" t="s">
        <v>119</v>
      </c>
      <c r="D51" s="45" t="s">
        <v>120</v>
      </c>
      <c r="E51" s="42" t="s">
        <v>105</v>
      </c>
      <c r="F51" s="42" t="s">
        <v>106</v>
      </c>
      <c r="G51" s="42">
        <v>1110.18</v>
      </c>
      <c r="H51" s="43">
        <v>128.69999999999999</v>
      </c>
      <c r="I51" s="43">
        <v>56.92</v>
      </c>
      <c r="J51" s="42" t="s">
        <v>121</v>
      </c>
      <c r="K51" s="43">
        <v>39.97</v>
      </c>
      <c r="L51" s="42" t="s">
        <v>108</v>
      </c>
      <c r="M51" s="42" t="s">
        <v>122</v>
      </c>
    </row>
    <row r="52" spans="1:13" ht="164.4">
      <c r="A52" s="38" t="s">
        <v>123</v>
      </c>
      <c r="B52" s="39" t="s">
        <v>124</v>
      </c>
      <c r="C52" s="40" t="s">
        <v>125</v>
      </c>
      <c r="D52" s="41">
        <v>12</v>
      </c>
      <c r="E52" s="42" t="s">
        <v>126</v>
      </c>
      <c r="F52" s="42">
        <v>2</v>
      </c>
      <c r="G52" s="42">
        <v>52.82</v>
      </c>
      <c r="H52" s="43">
        <v>1200.5999999999999</v>
      </c>
      <c r="I52" s="43">
        <v>542.76</v>
      </c>
      <c r="J52" s="43">
        <v>24</v>
      </c>
      <c r="K52" s="43">
        <v>633.84</v>
      </c>
      <c r="L52" s="42" t="s">
        <v>127</v>
      </c>
      <c r="M52" s="42" t="s">
        <v>128</v>
      </c>
    </row>
    <row r="53" spans="1:13" ht="141.6">
      <c r="A53" s="38" t="s">
        <v>129</v>
      </c>
      <c r="B53" s="39" t="s">
        <v>130</v>
      </c>
      <c r="C53" s="40" t="s">
        <v>131</v>
      </c>
      <c r="D53" s="45" t="s">
        <v>132</v>
      </c>
      <c r="E53" s="42" t="s">
        <v>133</v>
      </c>
      <c r="F53" s="42" t="s">
        <v>134</v>
      </c>
      <c r="G53" s="42">
        <v>237.16</v>
      </c>
      <c r="H53" s="43">
        <v>196.28</v>
      </c>
      <c r="I53" s="43">
        <v>122.75</v>
      </c>
      <c r="J53" s="42" t="s">
        <v>135</v>
      </c>
      <c r="K53" s="43">
        <v>14.51</v>
      </c>
      <c r="L53" s="42" t="s">
        <v>136</v>
      </c>
      <c r="M53" s="42" t="s">
        <v>137</v>
      </c>
    </row>
    <row r="54" spans="1:13" ht="118.8">
      <c r="A54" s="38" t="s">
        <v>138</v>
      </c>
      <c r="B54" s="39" t="s">
        <v>139</v>
      </c>
      <c r="C54" s="40" t="s">
        <v>140</v>
      </c>
      <c r="D54" s="45" t="s">
        <v>141</v>
      </c>
      <c r="E54" s="42" t="s">
        <v>142</v>
      </c>
      <c r="F54" s="42" t="s">
        <v>143</v>
      </c>
      <c r="G54" s="42">
        <v>102.78</v>
      </c>
      <c r="H54" s="43">
        <v>200.59</v>
      </c>
      <c r="I54" s="43">
        <v>184.58</v>
      </c>
      <c r="J54" s="42" t="s">
        <v>144</v>
      </c>
      <c r="K54" s="43">
        <v>12.33</v>
      </c>
      <c r="L54" s="42" t="s">
        <v>145</v>
      </c>
      <c r="M54" s="42" t="s">
        <v>146</v>
      </c>
    </row>
    <row r="55" spans="1:13" ht="118.8">
      <c r="A55" s="38" t="s">
        <v>147</v>
      </c>
      <c r="B55" s="39" t="s">
        <v>148</v>
      </c>
      <c r="C55" s="40" t="s">
        <v>149</v>
      </c>
      <c r="D55" s="45" t="s">
        <v>150</v>
      </c>
      <c r="E55" s="42" t="s">
        <v>151</v>
      </c>
      <c r="F55" s="42" t="s">
        <v>152</v>
      </c>
      <c r="G55" s="42">
        <v>22.91</v>
      </c>
      <c r="H55" s="43">
        <v>1271.6099999999999</v>
      </c>
      <c r="I55" s="43">
        <v>686.34</v>
      </c>
      <c r="J55" s="42" t="s">
        <v>153</v>
      </c>
      <c r="K55" s="43">
        <v>206.19</v>
      </c>
      <c r="L55" s="42" t="s">
        <v>154</v>
      </c>
      <c r="M55" s="42" t="s">
        <v>155</v>
      </c>
    </row>
    <row r="56" spans="1:13" ht="130.19999999999999">
      <c r="A56" s="38" t="s">
        <v>156</v>
      </c>
      <c r="B56" s="39" t="s">
        <v>157</v>
      </c>
      <c r="C56" s="40" t="s">
        <v>158</v>
      </c>
      <c r="D56" s="41">
        <v>3</v>
      </c>
      <c r="E56" s="42" t="s">
        <v>159</v>
      </c>
      <c r="F56" s="42">
        <v>0.43</v>
      </c>
      <c r="G56" s="42">
        <v>13.93</v>
      </c>
      <c r="H56" s="43">
        <v>656.04</v>
      </c>
      <c r="I56" s="43">
        <v>612.96</v>
      </c>
      <c r="J56" s="43">
        <v>1.29</v>
      </c>
      <c r="K56" s="43">
        <v>41.79</v>
      </c>
      <c r="L56" s="42" t="s">
        <v>160</v>
      </c>
      <c r="M56" s="42" t="s">
        <v>161</v>
      </c>
    </row>
    <row r="57" spans="1:13" ht="141.6">
      <c r="A57" s="38" t="s">
        <v>162</v>
      </c>
      <c r="B57" s="39" t="s">
        <v>163</v>
      </c>
      <c r="C57" s="40" t="s">
        <v>164</v>
      </c>
      <c r="D57" s="41">
        <v>3</v>
      </c>
      <c r="E57" s="42" t="s">
        <v>165</v>
      </c>
      <c r="F57" s="42" t="s">
        <v>166</v>
      </c>
      <c r="G57" s="42">
        <v>78.97</v>
      </c>
      <c r="H57" s="43">
        <v>1300.53</v>
      </c>
      <c r="I57" s="43">
        <v>887.64</v>
      </c>
      <c r="J57" s="42" t="s">
        <v>167</v>
      </c>
      <c r="K57" s="43">
        <v>236.91</v>
      </c>
      <c r="L57" s="42" t="s">
        <v>168</v>
      </c>
      <c r="M57" s="42" t="s">
        <v>169</v>
      </c>
    </row>
    <row r="58" spans="1:13" ht="130.19999999999999">
      <c r="A58" s="38" t="s">
        <v>170</v>
      </c>
      <c r="B58" s="39" t="s">
        <v>171</v>
      </c>
      <c r="C58" s="40" t="s">
        <v>172</v>
      </c>
      <c r="D58" s="41">
        <v>2</v>
      </c>
      <c r="E58" s="42" t="s">
        <v>173</v>
      </c>
      <c r="F58" s="42" t="s">
        <v>174</v>
      </c>
      <c r="G58" s="42">
        <v>1.0900000000000001</v>
      </c>
      <c r="H58" s="43">
        <v>46.5</v>
      </c>
      <c r="I58" s="43">
        <v>36.659999999999997</v>
      </c>
      <c r="J58" s="42" t="s">
        <v>175</v>
      </c>
      <c r="K58" s="43">
        <v>2.1800000000000002</v>
      </c>
      <c r="L58" s="42" t="s">
        <v>176</v>
      </c>
      <c r="M58" s="42" t="s">
        <v>177</v>
      </c>
    </row>
    <row r="59" spans="1:13" ht="130.19999999999999">
      <c r="A59" s="38" t="s">
        <v>178</v>
      </c>
      <c r="B59" s="39" t="s">
        <v>179</v>
      </c>
      <c r="C59" s="40" t="s">
        <v>180</v>
      </c>
      <c r="D59" s="41">
        <v>27</v>
      </c>
      <c r="E59" s="42" t="s">
        <v>181</v>
      </c>
      <c r="F59" s="42" t="s">
        <v>182</v>
      </c>
      <c r="G59" s="42">
        <v>22.92</v>
      </c>
      <c r="H59" s="43">
        <v>2809.62</v>
      </c>
      <c r="I59" s="43">
        <v>1668.06</v>
      </c>
      <c r="J59" s="42" t="s">
        <v>183</v>
      </c>
      <c r="K59" s="43">
        <v>618.84</v>
      </c>
      <c r="L59" s="42" t="s">
        <v>184</v>
      </c>
      <c r="M59" s="42" t="s">
        <v>185</v>
      </c>
    </row>
    <row r="60" spans="1:13" ht="153">
      <c r="A60" s="38" t="s">
        <v>186</v>
      </c>
      <c r="B60" s="39" t="s">
        <v>187</v>
      </c>
      <c r="C60" s="40" t="s">
        <v>188</v>
      </c>
      <c r="D60" s="41">
        <v>2</v>
      </c>
      <c r="E60" s="42" t="s">
        <v>189</v>
      </c>
      <c r="F60" s="42" t="s">
        <v>190</v>
      </c>
      <c r="G60" s="42">
        <v>32.04</v>
      </c>
      <c r="H60" s="43">
        <v>1673.06</v>
      </c>
      <c r="I60" s="43">
        <v>1027</v>
      </c>
      <c r="J60" s="42" t="s">
        <v>191</v>
      </c>
      <c r="K60" s="43">
        <v>64.08</v>
      </c>
      <c r="L60" s="42" t="s">
        <v>192</v>
      </c>
      <c r="M60" s="42" t="s">
        <v>193</v>
      </c>
    </row>
    <row r="61" spans="1:13" ht="141.6">
      <c r="A61" s="38" t="s">
        <v>194</v>
      </c>
      <c r="B61" s="39" t="s">
        <v>195</v>
      </c>
      <c r="C61" s="40" t="s">
        <v>196</v>
      </c>
      <c r="D61" s="45" t="s">
        <v>197</v>
      </c>
      <c r="E61" s="42" t="s">
        <v>198</v>
      </c>
      <c r="F61" s="42" t="s">
        <v>199</v>
      </c>
      <c r="G61" s="42">
        <v>60.58</v>
      </c>
      <c r="H61" s="43">
        <v>103.27</v>
      </c>
      <c r="I61" s="43">
        <v>75.45</v>
      </c>
      <c r="J61" s="42" t="s">
        <v>200</v>
      </c>
      <c r="K61" s="43">
        <v>6.06</v>
      </c>
      <c r="L61" s="42" t="s">
        <v>201</v>
      </c>
      <c r="M61" s="42" t="s">
        <v>202</v>
      </c>
    </row>
    <row r="62" spans="1:13" ht="141.6">
      <c r="A62" s="38" t="s">
        <v>203</v>
      </c>
      <c r="B62" s="39" t="s">
        <v>204</v>
      </c>
      <c r="C62" s="40" t="s">
        <v>205</v>
      </c>
      <c r="D62" s="41">
        <v>4</v>
      </c>
      <c r="E62" s="42" t="s">
        <v>206</v>
      </c>
      <c r="F62" s="42" t="s">
        <v>207</v>
      </c>
      <c r="G62" s="42">
        <v>4.78</v>
      </c>
      <c r="H62" s="43">
        <v>4040.64</v>
      </c>
      <c r="I62" s="43">
        <v>540.96</v>
      </c>
      <c r="J62" s="42" t="s">
        <v>208</v>
      </c>
      <c r="K62" s="43">
        <v>19.12</v>
      </c>
      <c r="L62" s="42" t="s">
        <v>209</v>
      </c>
      <c r="M62" s="42" t="s">
        <v>210</v>
      </c>
    </row>
    <row r="63" spans="1:13" ht="141.6">
      <c r="A63" s="38" t="s">
        <v>211</v>
      </c>
      <c r="B63" s="39" t="s">
        <v>212</v>
      </c>
      <c r="C63" s="40" t="s">
        <v>213</v>
      </c>
      <c r="D63" s="45" t="s">
        <v>141</v>
      </c>
      <c r="E63" s="42" t="s">
        <v>214</v>
      </c>
      <c r="F63" s="43"/>
      <c r="G63" s="42">
        <v>28.78</v>
      </c>
      <c r="H63" s="43">
        <v>39.479999999999997</v>
      </c>
      <c r="I63" s="43">
        <v>36.03</v>
      </c>
      <c r="J63" s="43"/>
      <c r="K63" s="43">
        <v>3.45</v>
      </c>
      <c r="L63" s="42" t="s">
        <v>215</v>
      </c>
      <c r="M63" s="42" t="s">
        <v>216</v>
      </c>
    </row>
    <row r="64" spans="1:13" ht="141.6">
      <c r="A64" s="38" t="s">
        <v>217</v>
      </c>
      <c r="B64" s="39" t="s">
        <v>218</v>
      </c>
      <c r="C64" s="40" t="s">
        <v>219</v>
      </c>
      <c r="D64" s="41">
        <v>9</v>
      </c>
      <c r="E64" s="42" t="s">
        <v>220</v>
      </c>
      <c r="F64" s="42" t="s">
        <v>143</v>
      </c>
      <c r="G64" s="42">
        <v>1.31</v>
      </c>
      <c r="H64" s="43">
        <v>546.03</v>
      </c>
      <c r="I64" s="43">
        <v>258.57</v>
      </c>
      <c r="J64" s="42" t="s">
        <v>221</v>
      </c>
      <c r="K64" s="43">
        <v>11.79</v>
      </c>
      <c r="L64" s="42" t="s">
        <v>222</v>
      </c>
      <c r="M64" s="42" t="s">
        <v>223</v>
      </c>
    </row>
    <row r="65" spans="1:13" ht="20.399999999999999">
      <c r="A65" s="52" t="s">
        <v>80</v>
      </c>
      <c r="B65" s="51"/>
      <c r="C65" s="51"/>
      <c r="D65" s="51"/>
      <c r="E65" s="51"/>
      <c r="F65" s="51"/>
      <c r="G65" s="51"/>
      <c r="H65" s="42">
        <v>30059.51</v>
      </c>
      <c r="I65" s="42">
        <v>14032.99</v>
      </c>
      <c r="J65" s="42" t="s">
        <v>224</v>
      </c>
      <c r="K65" s="42">
        <v>4202.74</v>
      </c>
      <c r="L65" s="43"/>
      <c r="M65" s="42" t="s">
        <v>225</v>
      </c>
    </row>
    <row r="66" spans="1:13">
      <c r="A66" s="52" t="s">
        <v>83</v>
      </c>
      <c r="B66" s="51"/>
      <c r="C66" s="51"/>
      <c r="D66" s="51"/>
      <c r="E66" s="51"/>
      <c r="F66" s="51"/>
      <c r="G66" s="51"/>
      <c r="H66" s="42">
        <v>15675.16</v>
      </c>
      <c r="I66" s="43"/>
      <c r="J66" s="43"/>
      <c r="K66" s="43"/>
      <c r="L66" s="43"/>
      <c r="M66" s="43"/>
    </row>
    <row r="67" spans="1:13">
      <c r="A67" s="52" t="s">
        <v>84</v>
      </c>
      <c r="B67" s="51"/>
      <c r="C67" s="51"/>
      <c r="D67" s="51"/>
      <c r="E67" s="51"/>
      <c r="F67" s="51"/>
      <c r="G67" s="51"/>
      <c r="H67" s="42">
        <v>7814.01</v>
      </c>
      <c r="I67" s="43"/>
      <c r="J67" s="43"/>
      <c r="K67" s="43"/>
      <c r="L67" s="43"/>
      <c r="M67" s="43"/>
    </row>
    <row r="68" spans="1:13">
      <c r="A68" s="50" t="s">
        <v>226</v>
      </c>
      <c r="B68" s="51"/>
      <c r="C68" s="51"/>
      <c r="D68" s="51"/>
      <c r="E68" s="51"/>
      <c r="F68" s="51"/>
      <c r="G68" s="51"/>
      <c r="H68" s="43"/>
      <c r="I68" s="43"/>
      <c r="J68" s="43"/>
      <c r="K68" s="43"/>
      <c r="L68" s="43"/>
      <c r="M68" s="43"/>
    </row>
    <row r="69" spans="1:13" ht="20.399999999999999">
      <c r="A69" s="52" t="s">
        <v>86</v>
      </c>
      <c r="B69" s="51"/>
      <c r="C69" s="51"/>
      <c r="D69" s="51"/>
      <c r="E69" s="51"/>
      <c r="F69" s="51"/>
      <c r="G69" s="51"/>
      <c r="H69" s="42">
        <v>53548.68</v>
      </c>
      <c r="I69" s="43"/>
      <c r="J69" s="43"/>
      <c r="K69" s="43"/>
      <c r="L69" s="43"/>
      <c r="M69" s="42" t="s">
        <v>225</v>
      </c>
    </row>
    <row r="70" spans="1:13" ht="26.1" customHeight="1">
      <c r="A70" s="52" t="s">
        <v>87</v>
      </c>
      <c r="B70" s="51"/>
      <c r="C70" s="51"/>
      <c r="D70" s="51"/>
      <c r="E70" s="51"/>
      <c r="F70" s="51"/>
      <c r="G70" s="51"/>
      <c r="H70" s="42">
        <v>478189.71</v>
      </c>
      <c r="I70" s="43"/>
      <c r="J70" s="43"/>
      <c r="K70" s="43"/>
      <c r="L70" s="43"/>
      <c r="M70" s="42" t="s">
        <v>225</v>
      </c>
    </row>
    <row r="71" spans="1:13">
      <c r="A71" s="52" t="s">
        <v>88</v>
      </c>
      <c r="B71" s="51"/>
      <c r="C71" s="51"/>
      <c r="D71" s="51"/>
      <c r="E71" s="51"/>
      <c r="F71" s="51"/>
      <c r="G71" s="51"/>
      <c r="H71" s="43"/>
      <c r="I71" s="43"/>
      <c r="J71" s="43"/>
      <c r="K71" s="43"/>
      <c r="L71" s="43"/>
      <c r="M71" s="43"/>
    </row>
    <row r="72" spans="1:13">
      <c r="A72" s="52" t="s">
        <v>227</v>
      </c>
      <c r="B72" s="51"/>
      <c r="C72" s="51"/>
      <c r="D72" s="51"/>
      <c r="E72" s="51"/>
      <c r="F72" s="51"/>
      <c r="G72" s="51"/>
      <c r="H72" s="42">
        <v>4202.74</v>
      </c>
      <c r="I72" s="43"/>
      <c r="J72" s="43"/>
      <c r="K72" s="43"/>
      <c r="L72" s="43"/>
      <c r="M72" s="43"/>
    </row>
    <row r="73" spans="1:13">
      <c r="A73" s="52" t="s">
        <v>89</v>
      </c>
      <c r="B73" s="51"/>
      <c r="C73" s="51"/>
      <c r="D73" s="51"/>
      <c r="E73" s="51"/>
      <c r="F73" s="51"/>
      <c r="G73" s="51"/>
      <c r="H73" s="42">
        <v>11823.78</v>
      </c>
      <c r="I73" s="43"/>
      <c r="J73" s="43"/>
      <c r="K73" s="43"/>
      <c r="L73" s="43"/>
      <c r="M73" s="43"/>
    </row>
    <row r="74" spans="1:13">
      <c r="A74" s="52" t="s">
        <v>90</v>
      </c>
      <c r="B74" s="51"/>
      <c r="C74" s="51"/>
      <c r="D74" s="51"/>
      <c r="E74" s="51"/>
      <c r="F74" s="51"/>
      <c r="G74" s="51"/>
      <c r="H74" s="42">
        <v>15475.67</v>
      </c>
      <c r="I74" s="43"/>
      <c r="J74" s="43"/>
      <c r="K74" s="43"/>
      <c r="L74" s="43"/>
      <c r="M74" s="43"/>
    </row>
    <row r="75" spans="1:13">
      <c r="A75" s="52" t="s">
        <v>91</v>
      </c>
      <c r="B75" s="51"/>
      <c r="C75" s="51"/>
      <c r="D75" s="51"/>
      <c r="E75" s="51"/>
      <c r="F75" s="51"/>
      <c r="G75" s="51"/>
      <c r="H75" s="42">
        <v>15675.16</v>
      </c>
      <c r="I75" s="43"/>
      <c r="J75" s="43"/>
      <c r="K75" s="43"/>
      <c r="L75" s="43"/>
      <c r="M75" s="43"/>
    </row>
    <row r="76" spans="1:13">
      <c r="A76" s="52" t="s">
        <v>92</v>
      </c>
      <c r="B76" s="51"/>
      <c r="C76" s="51"/>
      <c r="D76" s="51"/>
      <c r="E76" s="51"/>
      <c r="F76" s="51"/>
      <c r="G76" s="51"/>
      <c r="H76" s="42">
        <v>7814.01</v>
      </c>
      <c r="I76" s="43"/>
      <c r="J76" s="43"/>
      <c r="K76" s="43"/>
      <c r="L76" s="43"/>
      <c r="M76" s="43"/>
    </row>
    <row r="77" spans="1:13" ht="20.399999999999999">
      <c r="A77" s="50" t="s">
        <v>228</v>
      </c>
      <c r="B77" s="51"/>
      <c r="C77" s="51"/>
      <c r="D77" s="51"/>
      <c r="E77" s="51"/>
      <c r="F77" s="51"/>
      <c r="G77" s="51"/>
      <c r="H77" s="44">
        <v>478189.71</v>
      </c>
      <c r="I77" s="43"/>
      <c r="J77" s="43"/>
      <c r="K77" s="43"/>
      <c r="L77" s="43"/>
      <c r="M77" s="44" t="s">
        <v>225</v>
      </c>
    </row>
    <row r="78" spans="1:13" ht="19.2" customHeight="1">
      <c r="A78" s="55" t="s">
        <v>229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</row>
    <row r="79" spans="1:13" ht="160.80000000000001">
      <c r="A79" s="38" t="s">
        <v>230</v>
      </c>
      <c r="B79" s="39" t="s">
        <v>231</v>
      </c>
      <c r="C79" s="40" t="s">
        <v>232</v>
      </c>
      <c r="D79" s="41">
        <v>12</v>
      </c>
      <c r="E79" s="42" t="s">
        <v>233</v>
      </c>
      <c r="F79" s="43"/>
      <c r="G79" s="43"/>
      <c r="H79" s="43">
        <v>8053.92</v>
      </c>
      <c r="I79" s="43">
        <v>8053.92</v>
      </c>
      <c r="J79" s="43"/>
      <c r="K79" s="43"/>
      <c r="L79" s="42" t="s">
        <v>234</v>
      </c>
      <c r="M79" s="42" t="s">
        <v>235</v>
      </c>
    </row>
    <row r="80" spans="1:13" ht="183.6">
      <c r="A80" s="38" t="s">
        <v>236</v>
      </c>
      <c r="B80" s="39" t="s">
        <v>237</v>
      </c>
      <c r="C80" s="40" t="s">
        <v>238</v>
      </c>
      <c r="D80" s="41">
        <v>12</v>
      </c>
      <c r="E80" s="42" t="s">
        <v>239</v>
      </c>
      <c r="F80" s="43"/>
      <c r="G80" s="43"/>
      <c r="H80" s="43">
        <v>7670.16</v>
      </c>
      <c r="I80" s="43">
        <v>7670.16</v>
      </c>
      <c r="J80" s="43"/>
      <c r="K80" s="43"/>
      <c r="L80" s="42" t="s">
        <v>234</v>
      </c>
      <c r="M80" s="42" t="s">
        <v>235</v>
      </c>
    </row>
    <row r="81" spans="1:13" ht="160.80000000000001">
      <c r="A81" s="38" t="s">
        <v>240</v>
      </c>
      <c r="B81" s="39" t="s">
        <v>241</v>
      </c>
      <c r="C81" s="40" t="s">
        <v>242</v>
      </c>
      <c r="D81" s="41">
        <v>12</v>
      </c>
      <c r="E81" s="42" t="s">
        <v>243</v>
      </c>
      <c r="F81" s="43"/>
      <c r="G81" s="43"/>
      <c r="H81" s="43">
        <v>3195.96</v>
      </c>
      <c r="I81" s="43">
        <v>3195.96</v>
      </c>
      <c r="J81" s="43"/>
      <c r="K81" s="43"/>
      <c r="L81" s="42" t="s">
        <v>244</v>
      </c>
      <c r="M81" s="42" t="s">
        <v>245</v>
      </c>
    </row>
    <row r="82" spans="1:13" ht="172.2">
      <c r="A82" s="38" t="s">
        <v>246</v>
      </c>
      <c r="B82" s="39" t="s">
        <v>247</v>
      </c>
      <c r="C82" s="40" t="s">
        <v>248</v>
      </c>
      <c r="D82" s="45" t="s">
        <v>250</v>
      </c>
      <c r="E82" s="42" t="s">
        <v>251</v>
      </c>
      <c r="F82" s="43"/>
      <c r="G82" s="43"/>
      <c r="H82" s="43">
        <v>1899.72</v>
      </c>
      <c r="I82" s="43">
        <v>1899.72</v>
      </c>
      <c r="J82" s="43"/>
      <c r="K82" s="43"/>
      <c r="L82" s="42" t="s">
        <v>252</v>
      </c>
      <c r="M82" s="42" t="s">
        <v>253</v>
      </c>
    </row>
    <row r="83" spans="1:13" ht="160.80000000000001">
      <c r="A83" s="38" t="s">
        <v>254</v>
      </c>
      <c r="B83" s="39" t="s">
        <v>255</v>
      </c>
      <c r="C83" s="40" t="s">
        <v>256</v>
      </c>
      <c r="D83" s="41">
        <v>3</v>
      </c>
      <c r="E83" s="42" t="s">
        <v>257</v>
      </c>
      <c r="F83" s="43"/>
      <c r="G83" s="43"/>
      <c r="H83" s="43">
        <v>6102.72</v>
      </c>
      <c r="I83" s="43">
        <v>6102.72</v>
      </c>
      <c r="J83" s="43"/>
      <c r="K83" s="43"/>
      <c r="L83" s="42" t="s">
        <v>258</v>
      </c>
      <c r="M83" s="42" t="s">
        <v>259</v>
      </c>
    </row>
    <row r="84" spans="1:13" ht="195">
      <c r="A84" s="38" t="s">
        <v>260</v>
      </c>
      <c r="B84" s="39" t="s">
        <v>261</v>
      </c>
      <c r="C84" s="40" t="s">
        <v>262</v>
      </c>
      <c r="D84" s="41">
        <v>3</v>
      </c>
      <c r="E84" s="42" t="s">
        <v>263</v>
      </c>
      <c r="F84" s="43"/>
      <c r="G84" s="43"/>
      <c r="H84" s="43">
        <v>7694.82</v>
      </c>
      <c r="I84" s="43">
        <v>7694.82</v>
      </c>
      <c r="J84" s="43"/>
      <c r="K84" s="43"/>
      <c r="L84" s="42" t="s">
        <v>264</v>
      </c>
      <c r="M84" s="42" t="s">
        <v>265</v>
      </c>
    </row>
    <row r="85" spans="1:13" ht="160.80000000000001">
      <c r="A85" s="38" t="s">
        <v>266</v>
      </c>
      <c r="B85" s="39" t="s">
        <v>267</v>
      </c>
      <c r="C85" s="40" t="s">
        <v>268</v>
      </c>
      <c r="D85" s="41">
        <v>3</v>
      </c>
      <c r="E85" s="42" t="s">
        <v>269</v>
      </c>
      <c r="F85" s="43"/>
      <c r="G85" s="43"/>
      <c r="H85" s="43">
        <v>2096.91</v>
      </c>
      <c r="I85" s="43">
        <v>2096.91</v>
      </c>
      <c r="J85" s="43"/>
      <c r="K85" s="43"/>
      <c r="L85" s="42" t="s">
        <v>270</v>
      </c>
      <c r="M85" s="42" t="s">
        <v>271</v>
      </c>
    </row>
    <row r="86" spans="1:13" ht="160.80000000000001">
      <c r="A86" s="38" t="s">
        <v>272</v>
      </c>
      <c r="B86" s="39" t="s">
        <v>273</v>
      </c>
      <c r="C86" s="40" t="s">
        <v>274</v>
      </c>
      <c r="D86" s="41">
        <v>9</v>
      </c>
      <c r="E86" s="42" t="s">
        <v>275</v>
      </c>
      <c r="F86" s="43"/>
      <c r="G86" s="43"/>
      <c r="H86" s="43">
        <v>1673.37</v>
      </c>
      <c r="I86" s="43">
        <v>1673.37</v>
      </c>
      <c r="J86" s="43"/>
      <c r="K86" s="43"/>
      <c r="L86" s="42" t="s">
        <v>276</v>
      </c>
      <c r="M86" s="42" t="s">
        <v>277</v>
      </c>
    </row>
    <row r="87" spans="1:13" ht="149.4">
      <c r="A87" s="38" t="s">
        <v>278</v>
      </c>
      <c r="B87" s="39" t="s">
        <v>279</v>
      </c>
      <c r="C87" s="40" t="s">
        <v>280</v>
      </c>
      <c r="D87" s="41">
        <v>9</v>
      </c>
      <c r="E87" s="42" t="s">
        <v>281</v>
      </c>
      <c r="F87" s="43"/>
      <c r="G87" s="43"/>
      <c r="H87" s="43">
        <v>3535.74</v>
      </c>
      <c r="I87" s="43">
        <v>3535.74</v>
      </c>
      <c r="J87" s="43"/>
      <c r="K87" s="43"/>
      <c r="L87" s="42" t="s">
        <v>282</v>
      </c>
      <c r="M87" s="42" t="s">
        <v>283</v>
      </c>
    </row>
    <row r="88" spans="1:13" ht="149.4">
      <c r="A88" s="38" t="s">
        <v>284</v>
      </c>
      <c r="B88" s="39" t="s">
        <v>285</v>
      </c>
      <c r="C88" s="40" t="s">
        <v>286</v>
      </c>
      <c r="D88" s="41">
        <v>1</v>
      </c>
      <c r="E88" s="42" t="s">
        <v>287</v>
      </c>
      <c r="F88" s="43"/>
      <c r="G88" s="43"/>
      <c r="H88" s="43">
        <v>673.99</v>
      </c>
      <c r="I88" s="43">
        <v>673.99</v>
      </c>
      <c r="J88" s="43"/>
      <c r="K88" s="43"/>
      <c r="L88" s="42" t="s">
        <v>288</v>
      </c>
      <c r="M88" s="42" t="s">
        <v>289</v>
      </c>
    </row>
    <row r="89" spans="1:13" ht="160.80000000000001">
      <c r="A89" s="38" t="s">
        <v>290</v>
      </c>
      <c r="B89" s="39" t="s">
        <v>291</v>
      </c>
      <c r="C89" s="40" t="s">
        <v>292</v>
      </c>
      <c r="D89" s="41">
        <v>90</v>
      </c>
      <c r="E89" s="42" t="s">
        <v>293</v>
      </c>
      <c r="F89" s="43"/>
      <c r="G89" s="43"/>
      <c r="H89" s="43">
        <v>3267</v>
      </c>
      <c r="I89" s="43">
        <v>3267</v>
      </c>
      <c r="J89" s="43"/>
      <c r="K89" s="43"/>
      <c r="L89" s="42" t="s">
        <v>294</v>
      </c>
      <c r="M89" s="42" t="s">
        <v>295</v>
      </c>
    </row>
    <row r="90" spans="1:13" ht="160.80000000000001">
      <c r="A90" s="38" t="s">
        <v>296</v>
      </c>
      <c r="B90" s="39" t="s">
        <v>297</v>
      </c>
      <c r="C90" s="40" t="s">
        <v>298</v>
      </c>
      <c r="D90" s="45" t="s">
        <v>299</v>
      </c>
      <c r="E90" s="42" t="s">
        <v>300</v>
      </c>
      <c r="F90" s="43"/>
      <c r="G90" s="43"/>
      <c r="H90" s="43">
        <v>227.94</v>
      </c>
      <c r="I90" s="43">
        <v>227.94</v>
      </c>
      <c r="J90" s="43"/>
      <c r="K90" s="43"/>
      <c r="L90" s="42" t="s">
        <v>301</v>
      </c>
      <c r="M90" s="42" t="s">
        <v>302</v>
      </c>
    </row>
    <row r="91" spans="1:13" ht="160.80000000000001">
      <c r="A91" s="38" t="s">
        <v>303</v>
      </c>
      <c r="B91" s="39" t="s">
        <v>304</v>
      </c>
      <c r="C91" s="40" t="s">
        <v>305</v>
      </c>
      <c r="D91" s="41">
        <v>18</v>
      </c>
      <c r="E91" s="42" t="s">
        <v>306</v>
      </c>
      <c r="F91" s="43"/>
      <c r="G91" s="43"/>
      <c r="H91" s="43">
        <v>2498.2199999999998</v>
      </c>
      <c r="I91" s="43">
        <v>2498.2199999999998</v>
      </c>
      <c r="J91" s="43"/>
      <c r="K91" s="43"/>
      <c r="L91" s="42" t="s">
        <v>307</v>
      </c>
      <c r="M91" s="42" t="s">
        <v>308</v>
      </c>
    </row>
    <row r="92" spans="1:13" ht="149.4">
      <c r="A92" s="38" t="s">
        <v>249</v>
      </c>
      <c r="B92" s="39" t="s">
        <v>309</v>
      </c>
      <c r="C92" s="40" t="s">
        <v>310</v>
      </c>
      <c r="D92" s="41">
        <v>18</v>
      </c>
      <c r="E92" s="42" t="s">
        <v>311</v>
      </c>
      <c r="F92" s="43"/>
      <c r="G92" s="43"/>
      <c r="H92" s="43">
        <v>1434.96</v>
      </c>
      <c r="I92" s="43">
        <v>1434.96</v>
      </c>
      <c r="J92" s="43"/>
      <c r="K92" s="43"/>
      <c r="L92" s="42" t="s">
        <v>312</v>
      </c>
      <c r="M92" s="42" t="s">
        <v>313</v>
      </c>
    </row>
    <row r="93" spans="1:13" ht="149.4">
      <c r="A93" s="38" t="s">
        <v>314</v>
      </c>
      <c r="B93" s="39" t="s">
        <v>315</v>
      </c>
      <c r="C93" s="40" t="s">
        <v>316</v>
      </c>
      <c r="D93" s="41">
        <v>36</v>
      </c>
      <c r="E93" s="42" t="s">
        <v>317</v>
      </c>
      <c r="F93" s="43"/>
      <c r="G93" s="43"/>
      <c r="H93" s="43">
        <v>1912.32</v>
      </c>
      <c r="I93" s="43">
        <v>1912.32</v>
      </c>
      <c r="J93" s="43"/>
      <c r="K93" s="43"/>
      <c r="L93" s="42" t="s">
        <v>252</v>
      </c>
      <c r="M93" s="42" t="s">
        <v>253</v>
      </c>
    </row>
    <row r="94" spans="1:13" ht="206.4">
      <c r="A94" s="38" t="s">
        <v>318</v>
      </c>
      <c r="B94" s="39" t="s">
        <v>319</v>
      </c>
      <c r="C94" s="40" t="s">
        <v>320</v>
      </c>
      <c r="D94" s="41">
        <v>4</v>
      </c>
      <c r="E94" s="42" t="s">
        <v>321</v>
      </c>
      <c r="F94" s="43"/>
      <c r="G94" s="43"/>
      <c r="H94" s="43">
        <v>41.72</v>
      </c>
      <c r="I94" s="43">
        <v>41.72</v>
      </c>
      <c r="J94" s="43"/>
      <c r="K94" s="43"/>
      <c r="L94" s="42" t="s">
        <v>322</v>
      </c>
      <c r="M94" s="42" t="s">
        <v>323</v>
      </c>
    </row>
    <row r="95" spans="1:13" ht="138">
      <c r="A95" s="38" t="s">
        <v>324</v>
      </c>
      <c r="B95" s="39" t="s">
        <v>325</v>
      </c>
      <c r="C95" s="40" t="s">
        <v>326</v>
      </c>
      <c r="D95" s="41">
        <v>12</v>
      </c>
      <c r="E95" s="42" t="s">
        <v>327</v>
      </c>
      <c r="F95" s="43"/>
      <c r="G95" s="43"/>
      <c r="H95" s="43">
        <v>595.79999999999995</v>
      </c>
      <c r="I95" s="43">
        <v>595.79999999999995</v>
      </c>
      <c r="J95" s="43"/>
      <c r="K95" s="43"/>
      <c r="L95" s="42" t="s">
        <v>252</v>
      </c>
      <c r="M95" s="42" t="s">
        <v>328</v>
      </c>
    </row>
    <row r="96" spans="1:13" ht="149.4">
      <c r="A96" s="38" t="s">
        <v>329</v>
      </c>
      <c r="B96" s="39" t="s">
        <v>330</v>
      </c>
      <c r="C96" s="40" t="s">
        <v>331</v>
      </c>
      <c r="D96" s="45" t="s">
        <v>250</v>
      </c>
      <c r="E96" s="42" t="s">
        <v>332</v>
      </c>
      <c r="F96" s="43"/>
      <c r="G96" s="43"/>
      <c r="H96" s="43">
        <v>3143.16</v>
      </c>
      <c r="I96" s="43">
        <v>3143.16</v>
      </c>
      <c r="J96" s="43"/>
      <c r="K96" s="43"/>
      <c r="L96" s="42" t="s">
        <v>333</v>
      </c>
      <c r="M96" s="42" t="s">
        <v>334</v>
      </c>
    </row>
    <row r="97" spans="1:13" ht="149.4">
      <c r="A97" s="38" t="s">
        <v>335</v>
      </c>
      <c r="B97" s="39" t="s">
        <v>336</v>
      </c>
      <c r="C97" s="40" t="s">
        <v>337</v>
      </c>
      <c r="D97" s="41">
        <v>12</v>
      </c>
      <c r="E97" s="42" t="s">
        <v>338</v>
      </c>
      <c r="F97" s="43"/>
      <c r="G97" s="43"/>
      <c r="H97" s="43">
        <v>18115.68</v>
      </c>
      <c r="I97" s="43">
        <v>18115.68</v>
      </c>
      <c r="J97" s="43"/>
      <c r="K97" s="43"/>
      <c r="L97" s="42" t="s">
        <v>339</v>
      </c>
      <c r="M97" s="42" t="s">
        <v>340</v>
      </c>
    </row>
    <row r="98" spans="1:13" ht="19.2" customHeight="1">
      <c r="A98" s="52" t="s">
        <v>341</v>
      </c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</row>
    <row r="99" spans="1:13" ht="160.80000000000001">
      <c r="A99" s="38" t="s">
        <v>342</v>
      </c>
      <c r="B99" s="39" t="s">
        <v>343</v>
      </c>
      <c r="C99" s="40" t="s">
        <v>344</v>
      </c>
      <c r="D99" s="41">
        <v>2</v>
      </c>
      <c r="E99" s="42" t="s">
        <v>345</v>
      </c>
      <c r="F99" s="43"/>
      <c r="G99" s="43"/>
      <c r="H99" s="43">
        <v>415.54</v>
      </c>
      <c r="I99" s="43">
        <v>415.54</v>
      </c>
      <c r="J99" s="43"/>
      <c r="K99" s="43"/>
      <c r="L99" s="42" t="s">
        <v>346</v>
      </c>
      <c r="M99" s="42" t="s">
        <v>347</v>
      </c>
    </row>
    <row r="100" spans="1:13" ht="149.4">
      <c r="A100" s="38" t="s">
        <v>348</v>
      </c>
      <c r="B100" s="39" t="s">
        <v>349</v>
      </c>
      <c r="C100" s="40" t="s">
        <v>350</v>
      </c>
      <c r="D100" s="45" t="s">
        <v>351</v>
      </c>
      <c r="E100" s="42" t="s">
        <v>311</v>
      </c>
      <c r="F100" s="43"/>
      <c r="G100" s="43"/>
      <c r="H100" s="43">
        <v>318.88</v>
      </c>
      <c r="I100" s="43">
        <v>318.88</v>
      </c>
      <c r="J100" s="43"/>
      <c r="K100" s="43"/>
      <c r="L100" s="42" t="s">
        <v>312</v>
      </c>
      <c r="M100" s="42" t="s">
        <v>352</v>
      </c>
    </row>
    <row r="101" spans="1:13" ht="160.80000000000001">
      <c r="A101" s="38" t="s">
        <v>353</v>
      </c>
      <c r="B101" s="39" t="s">
        <v>354</v>
      </c>
      <c r="C101" s="40" t="s">
        <v>355</v>
      </c>
      <c r="D101" s="45" t="s">
        <v>351</v>
      </c>
      <c r="E101" s="42" t="s">
        <v>356</v>
      </c>
      <c r="F101" s="43"/>
      <c r="G101" s="43"/>
      <c r="H101" s="43">
        <v>10.4</v>
      </c>
      <c r="I101" s="43">
        <v>10.4</v>
      </c>
      <c r="J101" s="43"/>
      <c r="K101" s="43"/>
      <c r="L101" s="42" t="s">
        <v>357</v>
      </c>
      <c r="M101" s="42" t="s">
        <v>358</v>
      </c>
    </row>
    <row r="102" spans="1:13" ht="172.2">
      <c r="A102" s="38" t="s">
        <v>359</v>
      </c>
      <c r="B102" s="39" t="s">
        <v>360</v>
      </c>
      <c r="C102" s="40" t="s">
        <v>361</v>
      </c>
      <c r="D102" s="45" t="s">
        <v>362</v>
      </c>
      <c r="E102" s="42" t="s">
        <v>363</v>
      </c>
      <c r="F102" s="43"/>
      <c r="G102" s="43"/>
      <c r="H102" s="43">
        <v>160.32</v>
      </c>
      <c r="I102" s="43">
        <v>160.32</v>
      </c>
      <c r="J102" s="43"/>
      <c r="K102" s="43"/>
      <c r="L102" s="42" t="s">
        <v>364</v>
      </c>
      <c r="M102" s="42" t="s">
        <v>365</v>
      </c>
    </row>
    <row r="103" spans="1:13" ht="149.4">
      <c r="A103" s="38" t="s">
        <v>366</v>
      </c>
      <c r="B103" s="39" t="s">
        <v>367</v>
      </c>
      <c r="C103" s="40" t="s">
        <v>368</v>
      </c>
      <c r="D103" s="41">
        <v>2</v>
      </c>
      <c r="E103" s="42" t="s">
        <v>369</v>
      </c>
      <c r="F103" s="43"/>
      <c r="G103" s="43"/>
      <c r="H103" s="43">
        <v>1932.26</v>
      </c>
      <c r="I103" s="43">
        <v>1932.26</v>
      </c>
      <c r="J103" s="43"/>
      <c r="K103" s="43"/>
      <c r="L103" s="42" t="s">
        <v>370</v>
      </c>
      <c r="M103" s="42" t="s">
        <v>277</v>
      </c>
    </row>
    <row r="104" spans="1:13" ht="149.4">
      <c r="A104" s="38" t="s">
        <v>371</v>
      </c>
      <c r="B104" s="39" t="s">
        <v>372</v>
      </c>
      <c r="C104" s="40" t="s">
        <v>373</v>
      </c>
      <c r="D104" s="45" t="s">
        <v>374</v>
      </c>
      <c r="E104" s="42" t="s">
        <v>375</v>
      </c>
      <c r="F104" s="43"/>
      <c r="G104" s="43"/>
      <c r="H104" s="43">
        <v>407.64</v>
      </c>
      <c r="I104" s="43">
        <v>407.64</v>
      </c>
      <c r="J104" s="43"/>
      <c r="K104" s="43"/>
      <c r="L104" s="42" t="s">
        <v>333</v>
      </c>
      <c r="M104" s="42" t="s">
        <v>376</v>
      </c>
    </row>
    <row r="105" spans="1:13" ht="149.4">
      <c r="A105" s="38" t="s">
        <v>377</v>
      </c>
      <c r="B105" s="39" t="s">
        <v>378</v>
      </c>
      <c r="C105" s="40" t="s">
        <v>379</v>
      </c>
      <c r="D105" s="41">
        <v>2</v>
      </c>
      <c r="E105" s="42" t="s">
        <v>380</v>
      </c>
      <c r="F105" s="43"/>
      <c r="G105" s="43"/>
      <c r="H105" s="43">
        <v>261.12</v>
      </c>
      <c r="I105" s="43">
        <v>261.12</v>
      </c>
      <c r="J105" s="43"/>
      <c r="K105" s="43"/>
      <c r="L105" s="42" t="s">
        <v>381</v>
      </c>
      <c r="M105" s="42" t="s">
        <v>382</v>
      </c>
    </row>
    <row r="106" spans="1:13" ht="149.4">
      <c r="A106" s="38" t="s">
        <v>383</v>
      </c>
      <c r="B106" s="39" t="s">
        <v>372</v>
      </c>
      <c r="C106" s="40" t="s">
        <v>384</v>
      </c>
      <c r="D106" s="45" t="s">
        <v>374</v>
      </c>
      <c r="E106" s="42" t="s">
        <v>375</v>
      </c>
      <c r="F106" s="43"/>
      <c r="G106" s="43"/>
      <c r="H106" s="43">
        <v>407.64</v>
      </c>
      <c r="I106" s="43">
        <v>407.64</v>
      </c>
      <c r="J106" s="43"/>
      <c r="K106" s="43"/>
      <c r="L106" s="42" t="s">
        <v>333</v>
      </c>
      <c r="M106" s="42" t="s">
        <v>376</v>
      </c>
    </row>
    <row r="107" spans="1:13" ht="206.4">
      <c r="A107" s="38" t="s">
        <v>385</v>
      </c>
      <c r="B107" s="39" t="s">
        <v>319</v>
      </c>
      <c r="C107" s="40" t="s">
        <v>386</v>
      </c>
      <c r="D107" s="41">
        <v>2</v>
      </c>
      <c r="E107" s="42" t="s">
        <v>321</v>
      </c>
      <c r="F107" s="43"/>
      <c r="G107" s="43"/>
      <c r="H107" s="43">
        <v>20.86</v>
      </c>
      <c r="I107" s="43">
        <v>20.86</v>
      </c>
      <c r="J107" s="43"/>
      <c r="K107" s="43"/>
      <c r="L107" s="42" t="s">
        <v>322</v>
      </c>
      <c r="M107" s="42" t="s">
        <v>387</v>
      </c>
    </row>
    <row r="108" spans="1:13" ht="149.4">
      <c r="A108" s="38" t="s">
        <v>388</v>
      </c>
      <c r="B108" s="39" t="s">
        <v>372</v>
      </c>
      <c r="C108" s="40" t="s">
        <v>389</v>
      </c>
      <c r="D108" s="45" t="s">
        <v>374</v>
      </c>
      <c r="E108" s="42" t="s">
        <v>375</v>
      </c>
      <c r="F108" s="43"/>
      <c r="G108" s="43"/>
      <c r="H108" s="43">
        <v>407.64</v>
      </c>
      <c r="I108" s="43">
        <v>407.64</v>
      </c>
      <c r="J108" s="43"/>
      <c r="K108" s="43"/>
      <c r="L108" s="42" t="s">
        <v>333</v>
      </c>
      <c r="M108" s="42" t="s">
        <v>376</v>
      </c>
    </row>
    <row r="109" spans="1:13" ht="138">
      <c r="A109" s="38" t="s">
        <v>390</v>
      </c>
      <c r="B109" s="39" t="s">
        <v>325</v>
      </c>
      <c r="C109" s="40" t="s">
        <v>391</v>
      </c>
      <c r="D109" s="41">
        <v>2</v>
      </c>
      <c r="E109" s="42" t="s">
        <v>327</v>
      </c>
      <c r="F109" s="43"/>
      <c r="G109" s="43"/>
      <c r="H109" s="43">
        <v>99.3</v>
      </c>
      <c r="I109" s="43">
        <v>99.3</v>
      </c>
      <c r="J109" s="43"/>
      <c r="K109" s="43"/>
      <c r="L109" s="42" t="s">
        <v>252</v>
      </c>
      <c r="M109" s="42" t="s">
        <v>392</v>
      </c>
    </row>
    <row r="110" spans="1:13">
      <c r="A110" s="52" t="s">
        <v>80</v>
      </c>
      <c r="B110" s="51"/>
      <c r="C110" s="51"/>
      <c r="D110" s="51"/>
      <c r="E110" s="51"/>
      <c r="F110" s="51"/>
      <c r="G110" s="51"/>
      <c r="H110" s="42">
        <v>78275.710000000006</v>
      </c>
      <c r="I110" s="42">
        <v>78275.710000000006</v>
      </c>
      <c r="J110" s="43"/>
      <c r="K110" s="43"/>
      <c r="L110" s="43"/>
      <c r="M110" s="42">
        <v>3133.75</v>
      </c>
    </row>
    <row r="111" spans="1:13">
      <c r="A111" s="52" t="s">
        <v>83</v>
      </c>
      <c r="B111" s="51"/>
      <c r="C111" s="51"/>
      <c r="D111" s="51"/>
      <c r="E111" s="51"/>
      <c r="F111" s="51"/>
      <c r="G111" s="51"/>
      <c r="H111" s="42">
        <v>61055.05</v>
      </c>
      <c r="I111" s="43"/>
      <c r="J111" s="43"/>
      <c r="K111" s="43"/>
      <c r="L111" s="43"/>
      <c r="M111" s="43"/>
    </row>
    <row r="112" spans="1:13">
      <c r="A112" s="52" t="s">
        <v>84</v>
      </c>
      <c r="B112" s="51"/>
      <c r="C112" s="51"/>
      <c r="D112" s="51"/>
      <c r="E112" s="51"/>
      <c r="F112" s="51"/>
      <c r="G112" s="51"/>
      <c r="H112" s="42">
        <v>28179.26</v>
      </c>
      <c r="I112" s="43"/>
      <c r="J112" s="43"/>
      <c r="K112" s="43"/>
      <c r="L112" s="43"/>
      <c r="M112" s="43"/>
    </row>
    <row r="113" spans="1:13">
      <c r="A113" s="50" t="s">
        <v>393</v>
      </c>
      <c r="B113" s="51"/>
      <c r="C113" s="51"/>
      <c r="D113" s="51"/>
      <c r="E113" s="51"/>
      <c r="F113" s="51"/>
      <c r="G113" s="51"/>
      <c r="H113" s="43"/>
      <c r="I113" s="43"/>
      <c r="J113" s="43"/>
      <c r="K113" s="43"/>
      <c r="L113" s="43"/>
      <c r="M113" s="43"/>
    </row>
    <row r="114" spans="1:13">
      <c r="A114" s="52" t="s">
        <v>86</v>
      </c>
      <c r="B114" s="51"/>
      <c r="C114" s="51"/>
      <c r="D114" s="51"/>
      <c r="E114" s="51"/>
      <c r="F114" s="51"/>
      <c r="G114" s="51"/>
      <c r="H114" s="42">
        <v>167510.01999999999</v>
      </c>
      <c r="I114" s="43"/>
      <c r="J114" s="43"/>
      <c r="K114" s="43"/>
      <c r="L114" s="43"/>
      <c r="M114" s="42">
        <v>3133.75</v>
      </c>
    </row>
    <row r="115" spans="1:13" ht="26.1" customHeight="1">
      <c r="A115" s="52" t="s">
        <v>394</v>
      </c>
      <c r="B115" s="51"/>
      <c r="C115" s="51"/>
      <c r="D115" s="51"/>
      <c r="E115" s="51"/>
      <c r="F115" s="51"/>
      <c r="G115" s="51"/>
      <c r="H115" s="42">
        <v>3340149.8</v>
      </c>
      <c r="I115" s="43"/>
      <c r="J115" s="43"/>
      <c r="K115" s="43"/>
      <c r="L115" s="43"/>
      <c r="M115" s="42">
        <v>3133.75</v>
      </c>
    </row>
    <row r="116" spans="1:13">
      <c r="A116" s="52" t="s">
        <v>88</v>
      </c>
      <c r="B116" s="51"/>
      <c r="C116" s="51"/>
      <c r="D116" s="51"/>
      <c r="E116" s="51"/>
      <c r="F116" s="51"/>
      <c r="G116" s="51"/>
      <c r="H116" s="43"/>
      <c r="I116" s="43"/>
      <c r="J116" s="43"/>
      <c r="K116" s="43"/>
      <c r="L116" s="43"/>
      <c r="M116" s="43"/>
    </row>
    <row r="117" spans="1:13">
      <c r="A117" s="52" t="s">
        <v>90</v>
      </c>
      <c r="B117" s="51"/>
      <c r="C117" s="51"/>
      <c r="D117" s="51"/>
      <c r="E117" s="51"/>
      <c r="F117" s="51"/>
      <c r="G117" s="51"/>
      <c r="H117" s="42">
        <v>78275.710000000006</v>
      </c>
      <c r="I117" s="43"/>
      <c r="J117" s="43"/>
      <c r="K117" s="43"/>
      <c r="L117" s="43"/>
      <c r="M117" s="43"/>
    </row>
    <row r="118" spans="1:13">
      <c r="A118" s="52" t="s">
        <v>91</v>
      </c>
      <c r="B118" s="51"/>
      <c r="C118" s="51"/>
      <c r="D118" s="51"/>
      <c r="E118" s="51"/>
      <c r="F118" s="51"/>
      <c r="G118" s="51"/>
      <c r="H118" s="42">
        <v>61055.05</v>
      </c>
      <c r="I118" s="43"/>
      <c r="J118" s="43"/>
      <c r="K118" s="43"/>
      <c r="L118" s="43"/>
      <c r="M118" s="43"/>
    </row>
    <row r="119" spans="1:13">
      <c r="A119" s="52" t="s">
        <v>92</v>
      </c>
      <c r="B119" s="51"/>
      <c r="C119" s="51"/>
      <c r="D119" s="51"/>
      <c r="E119" s="51"/>
      <c r="F119" s="51"/>
      <c r="G119" s="51"/>
      <c r="H119" s="42">
        <v>28179.26</v>
      </c>
      <c r="I119" s="43"/>
      <c r="J119" s="43"/>
      <c r="K119" s="43"/>
      <c r="L119" s="43"/>
      <c r="M119" s="43"/>
    </row>
    <row r="120" spans="1:13">
      <c r="A120" s="50" t="s">
        <v>395</v>
      </c>
      <c r="B120" s="51"/>
      <c r="C120" s="51"/>
      <c r="D120" s="51"/>
      <c r="E120" s="51"/>
      <c r="F120" s="51"/>
      <c r="G120" s="51"/>
      <c r="H120" s="44">
        <v>3340149.8</v>
      </c>
      <c r="I120" s="43"/>
      <c r="J120" s="43"/>
      <c r="K120" s="43"/>
      <c r="L120" s="43"/>
      <c r="M120" s="44">
        <v>3133.75</v>
      </c>
    </row>
    <row r="121" spans="1:13" ht="19.2" customHeight="1">
      <c r="A121" s="55" t="s">
        <v>396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</row>
    <row r="122" spans="1:13" ht="103.2">
      <c r="A122" s="45" t="s">
        <v>399</v>
      </c>
      <c r="B122" s="39" t="s">
        <v>397</v>
      </c>
      <c r="C122" s="40" t="s">
        <v>398</v>
      </c>
      <c r="D122" s="41">
        <v>12</v>
      </c>
      <c r="E122" s="42" t="s">
        <v>400</v>
      </c>
      <c r="F122" s="43"/>
      <c r="G122" s="46" t="s">
        <v>401</v>
      </c>
      <c r="H122" s="43">
        <v>300215.88</v>
      </c>
      <c r="I122" s="43"/>
      <c r="J122" s="43"/>
      <c r="K122" s="43"/>
      <c r="L122" s="42" t="s">
        <v>402</v>
      </c>
      <c r="M122" s="42" t="s">
        <v>402</v>
      </c>
    </row>
    <row r="123" spans="1:13" ht="103.2">
      <c r="A123" s="45" t="s">
        <v>404</v>
      </c>
      <c r="B123" s="39" t="s">
        <v>397</v>
      </c>
      <c r="C123" s="40" t="s">
        <v>403</v>
      </c>
      <c r="D123" s="41">
        <v>12</v>
      </c>
      <c r="E123" s="42" t="s">
        <v>405</v>
      </c>
      <c r="F123" s="43"/>
      <c r="G123" s="46" t="s">
        <v>406</v>
      </c>
      <c r="H123" s="43">
        <v>28057.56</v>
      </c>
      <c r="I123" s="43"/>
      <c r="J123" s="43"/>
      <c r="K123" s="43"/>
      <c r="L123" s="42" t="s">
        <v>402</v>
      </c>
      <c r="M123" s="42" t="s">
        <v>402</v>
      </c>
    </row>
    <row r="124" spans="1:13" ht="103.2">
      <c r="A124" s="45" t="s">
        <v>408</v>
      </c>
      <c r="B124" s="39" t="s">
        <v>397</v>
      </c>
      <c r="C124" s="40" t="s">
        <v>407</v>
      </c>
      <c r="D124" s="41">
        <v>10</v>
      </c>
      <c r="E124" s="42" t="s">
        <v>409</v>
      </c>
      <c r="F124" s="43"/>
      <c r="G124" s="46" t="s">
        <v>410</v>
      </c>
      <c r="H124" s="43">
        <v>48381.3</v>
      </c>
      <c r="I124" s="43"/>
      <c r="J124" s="43"/>
      <c r="K124" s="43"/>
      <c r="L124" s="42" t="s">
        <v>402</v>
      </c>
      <c r="M124" s="42" t="s">
        <v>402</v>
      </c>
    </row>
    <row r="125" spans="1:13" ht="103.2">
      <c r="A125" s="45" t="s">
        <v>412</v>
      </c>
      <c r="B125" s="39" t="s">
        <v>397</v>
      </c>
      <c r="C125" s="40" t="s">
        <v>411</v>
      </c>
      <c r="D125" s="41">
        <v>2</v>
      </c>
      <c r="E125" s="42" t="s">
        <v>413</v>
      </c>
      <c r="F125" s="43"/>
      <c r="G125" s="46" t="s">
        <v>414</v>
      </c>
      <c r="H125" s="43">
        <v>12733.82</v>
      </c>
      <c r="I125" s="43"/>
      <c r="J125" s="43"/>
      <c r="K125" s="43"/>
      <c r="L125" s="42" t="s">
        <v>402</v>
      </c>
      <c r="M125" s="42" t="s">
        <v>402</v>
      </c>
    </row>
    <row r="126" spans="1:13" ht="114.6">
      <c r="A126" s="45" t="s">
        <v>416</v>
      </c>
      <c r="B126" s="39" t="s">
        <v>397</v>
      </c>
      <c r="C126" s="40" t="s">
        <v>415</v>
      </c>
      <c r="D126" s="41">
        <v>12</v>
      </c>
      <c r="E126" s="42" t="s">
        <v>417</v>
      </c>
      <c r="F126" s="43"/>
      <c r="G126" s="46" t="s">
        <v>418</v>
      </c>
      <c r="H126" s="43">
        <v>21505.439999999999</v>
      </c>
      <c r="I126" s="43"/>
      <c r="J126" s="43"/>
      <c r="K126" s="43"/>
      <c r="L126" s="42" t="s">
        <v>402</v>
      </c>
      <c r="M126" s="42" t="s">
        <v>402</v>
      </c>
    </row>
    <row r="127" spans="1:13" ht="114.6">
      <c r="A127" s="45" t="s">
        <v>420</v>
      </c>
      <c r="B127" s="39" t="s">
        <v>397</v>
      </c>
      <c r="C127" s="40" t="s">
        <v>419</v>
      </c>
      <c r="D127" s="41">
        <v>12</v>
      </c>
      <c r="E127" s="42" t="s">
        <v>421</v>
      </c>
      <c r="F127" s="43"/>
      <c r="G127" s="46" t="s">
        <v>422</v>
      </c>
      <c r="H127" s="43">
        <v>7194.24</v>
      </c>
      <c r="I127" s="43"/>
      <c r="J127" s="43"/>
      <c r="K127" s="43"/>
      <c r="L127" s="42" t="s">
        <v>402</v>
      </c>
      <c r="M127" s="42" t="s">
        <v>402</v>
      </c>
    </row>
    <row r="128" spans="1:13" ht="103.2">
      <c r="A128" s="45" t="s">
        <v>424</v>
      </c>
      <c r="B128" s="39" t="s">
        <v>397</v>
      </c>
      <c r="C128" s="40" t="s">
        <v>423</v>
      </c>
      <c r="D128" s="41">
        <v>36</v>
      </c>
      <c r="E128" s="42" t="s">
        <v>425</v>
      </c>
      <c r="F128" s="43"/>
      <c r="G128" s="46" t="s">
        <v>426</v>
      </c>
      <c r="H128" s="43">
        <v>5179.68</v>
      </c>
      <c r="I128" s="43"/>
      <c r="J128" s="43"/>
      <c r="K128" s="43"/>
      <c r="L128" s="42" t="s">
        <v>402</v>
      </c>
      <c r="M128" s="42" t="s">
        <v>402</v>
      </c>
    </row>
    <row r="129" spans="1:13" ht="103.2">
      <c r="A129" s="45" t="s">
        <v>428</v>
      </c>
      <c r="B129" s="39" t="s">
        <v>397</v>
      </c>
      <c r="C129" s="40" t="s">
        <v>427</v>
      </c>
      <c r="D129" s="41">
        <v>12</v>
      </c>
      <c r="E129" s="42" t="s">
        <v>429</v>
      </c>
      <c r="F129" s="43"/>
      <c r="G129" s="46" t="s">
        <v>430</v>
      </c>
      <c r="H129" s="43">
        <v>1350.72</v>
      </c>
      <c r="I129" s="43"/>
      <c r="J129" s="43"/>
      <c r="K129" s="43"/>
      <c r="L129" s="42" t="s">
        <v>402</v>
      </c>
      <c r="M129" s="42" t="s">
        <v>402</v>
      </c>
    </row>
    <row r="130" spans="1:13" ht="103.2">
      <c r="A130" s="45" t="s">
        <v>432</v>
      </c>
      <c r="B130" s="39" t="s">
        <v>397</v>
      </c>
      <c r="C130" s="40" t="s">
        <v>431</v>
      </c>
      <c r="D130" s="41">
        <v>2</v>
      </c>
      <c r="E130" s="42" t="s">
        <v>433</v>
      </c>
      <c r="F130" s="43"/>
      <c r="G130" s="46" t="s">
        <v>434</v>
      </c>
      <c r="H130" s="43">
        <v>6744.6</v>
      </c>
      <c r="I130" s="43"/>
      <c r="J130" s="43"/>
      <c r="K130" s="43"/>
      <c r="L130" s="42" t="s">
        <v>402</v>
      </c>
      <c r="M130" s="42" t="s">
        <v>402</v>
      </c>
    </row>
    <row r="131" spans="1:13" ht="114.6">
      <c r="A131" s="45" t="s">
        <v>436</v>
      </c>
      <c r="B131" s="39" t="s">
        <v>397</v>
      </c>
      <c r="C131" s="40" t="s">
        <v>435</v>
      </c>
      <c r="D131" s="41">
        <v>27</v>
      </c>
      <c r="E131" s="42" t="s">
        <v>437</v>
      </c>
      <c r="F131" s="43"/>
      <c r="G131" s="46" t="s">
        <v>438</v>
      </c>
      <c r="H131" s="43">
        <v>16996.5</v>
      </c>
      <c r="I131" s="43"/>
      <c r="J131" s="43"/>
      <c r="K131" s="43"/>
      <c r="L131" s="42" t="s">
        <v>402</v>
      </c>
      <c r="M131" s="42" t="s">
        <v>402</v>
      </c>
    </row>
    <row r="132" spans="1:13" ht="114.6">
      <c r="A132" s="45" t="s">
        <v>440</v>
      </c>
      <c r="B132" s="39" t="s">
        <v>397</v>
      </c>
      <c r="C132" s="40" t="s">
        <v>439</v>
      </c>
      <c r="D132" s="41">
        <v>2</v>
      </c>
      <c r="E132" s="42" t="s">
        <v>441</v>
      </c>
      <c r="F132" s="43"/>
      <c r="G132" s="46" t="s">
        <v>442</v>
      </c>
      <c r="H132" s="43">
        <v>32158.28</v>
      </c>
      <c r="I132" s="43"/>
      <c r="J132" s="43"/>
      <c r="K132" s="43"/>
      <c r="L132" s="42" t="s">
        <v>402</v>
      </c>
      <c r="M132" s="42" t="s">
        <v>402</v>
      </c>
    </row>
    <row r="133" spans="1:13" ht="114.6">
      <c r="A133" s="45" t="s">
        <v>444</v>
      </c>
      <c r="B133" s="39" t="s">
        <v>397</v>
      </c>
      <c r="C133" s="40" t="s">
        <v>443</v>
      </c>
      <c r="D133" s="41">
        <v>1</v>
      </c>
      <c r="E133" s="42" t="s">
        <v>441</v>
      </c>
      <c r="F133" s="43"/>
      <c r="G133" s="46" t="s">
        <v>442</v>
      </c>
      <c r="H133" s="43">
        <v>16079.14</v>
      </c>
      <c r="I133" s="43"/>
      <c r="J133" s="43"/>
      <c r="K133" s="43"/>
      <c r="L133" s="42" t="s">
        <v>402</v>
      </c>
      <c r="M133" s="42" t="s">
        <v>402</v>
      </c>
    </row>
    <row r="134" spans="1:13" ht="103.2">
      <c r="A134" s="45" t="s">
        <v>446</v>
      </c>
      <c r="B134" s="39" t="s">
        <v>397</v>
      </c>
      <c r="C134" s="40" t="s">
        <v>445</v>
      </c>
      <c r="D134" s="41">
        <v>3</v>
      </c>
      <c r="E134" s="42" t="s">
        <v>447</v>
      </c>
      <c r="F134" s="43"/>
      <c r="G134" s="46" t="s">
        <v>448</v>
      </c>
      <c r="H134" s="43">
        <v>7607.91</v>
      </c>
      <c r="I134" s="43"/>
      <c r="J134" s="43"/>
      <c r="K134" s="43"/>
      <c r="L134" s="42" t="s">
        <v>402</v>
      </c>
      <c r="M134" s="42" t="s">
        <v>402</v>
      </c>
    </row>
    <row r="135" spans="1:13" ht="114.6">
      <c r="A135" s="45" t="s">
        <v>450</v>
      </c>
      <c r="B135" s="39" t="s">
        <v>397</v>
      </c>
      <c r="C135" s="40" t="s">
        <v>449</v>
      </c>
      <c r="D135" s="41">
        <v>2</v>
      </c>
      <c r="E135" s="42" t="s">
        <v>451</v>
      </c>
      <c r="F135" s="43"/>
      <c r="G135" s="46" t="s">
        <v>452</v>
      </c>
      <c r="H135" s="43">
        <v>2949.64</v>
      </c>
      <c r="I135" s="43"/>
      <c r="J135" s="43"/>
      <c r="K135" s="43"/>
      <c r="L135" s="42" t="s">
        <v>402</v>
      </c>
      <c r="M135" s="42" t="s">
        <v>402</v>
      </c>
    </row>
    <row r="136" spans="1:13" ht="114.6">
      <c r="A136" s="45" t="s">
        <v>454</v>
      </c>
      <c r="B136" s="39" t="s">
        <v>397</v>
      </c>
      <c r="C136" s="40" t="s">
        <v>453</v>
      </c>
      <c r="D136" s="41">
        <v>6</v>
      </c>
      <c r="E136" s="42" t="s">
        <v>455</v>
      </c>
      <c r="F136" s="43"/>
      <c r="G136" s="46" t="s">
        <v>456</v>
      </c>
      <c r="H136" s="43">
        <v>43705.02</v>
      </c>
      <c r="I136" s="43"/>
      <c r="J136" s="43"/>
      <c r="K136" s="43"/>
      <c r="L136" s="42" t="s">
        <v>402</v>
      </c>
      <c r="M136" s="42" t="s">
        <v>402</v>
      </c>
    </row>
    <row r="137" spans="1:13" ht="103.2">
      <c r="A137" s="45" t="s">
        <v>458</v>
      </c>
      <c r="B137" s="39" t="s">
        <v>397</v>
      </c>
      <c r="C137" s="40" t="s">
        <v>457</v>
      </c>
      <c r="D137" s="41">
        <v>6</v>
      </c>
      <c r="E137" s="42" t="s">
        <v>459</v>
      </c>
      <c r="F137" s="43"/>
      <c r="G137" s="46" t="s">
        <v>460</v>
      </c>
      <c r="H137" s="43">
        <v>41330.94</v>
      </c>
      <c r="I137" s="43"/>
      <c r="J137" s="43"/>
      <c r="K137" s="43"/>
      <c r="L137" s="42" t="s">
        <v>402</v>
      </c>
      <c r="M137" s="42" t="s">
        <v>402</v>
      </c>
    </row>
    <row r="138" spans="1:13" ht="103.2">
      <c r="A138" s="45" t="s">
        <v>462</v>
      </c>
      <c r="B138" s="39" t="s">
        <v>397</v>
      </c>
      <c r="C138" s="40" t="s">
        <v>461</v>
      </c>
      <c r="D138" s="41">
        <v>2</v>
      </c>
      <c r="E138" s="42" t="s">
        <v>459</v>
      </c>
      <c r="F138" s="43"/>
      <c r="G138" s="46" t="s">
        <v>460</v>
      </c>
      <c r="H138" s="43">
        <v>13776.98</v>
      </c>
      <c r="I138" s="43"/>
      <c r="J138" s="43"/>
      <c r="K138" s="43"/>
      <c r="L138" s="42" t="s">
        <v>402</v>
      </c>
      <c r="M138" s="42" t="s">
        <v>402</v>
      </c>
    </row>
    <row r="139" spans="1:13" ht="103.2">
      <c r="A139" s="45" t="s">
        <v>464</v>
      </c>
      <c r="B139" s="39" t="s">
        <v>397</v>
      </c>
      <c r="C139" s="40" t="s">
        <v>463</v>
      </c>
      <c r="D139" s="41">
        <v>8</v>
      </c>
      <c r="E139" s="42" t="s">
        <v>459</v>
      </c>
      <c r="F139" s="43"/>
      <c r="G139" s="46" t="s">
        <v>460</v>
      </c>
      <c r="H139" s="43">
        <v>55107.92</v>
      </c>
      <c r="I139" s="43"/>
      <c r="J139" s="43"/>
      <c r="K139" s="43"/>
      <c r="L139" s="42" t="s">
        <v>402</v>
      </c>
      <c r="M139" s="42" t="s">
        <v>402</v>
      </c>
    </row>
    <row r="140" spans="1:13" ht="103.2">
      <c r="A140" s="45" t="s">
        <v>466</v>
      </c>
      <c r="B140" s="39" t="s">
        <v>397</v>
      </c>
      <c r="C140" s="40" t="s">
        <v>465</v>
      </c>
      <c r="D140" s="41">
        <v>2</v>
      </c>
      <c r="E140" s="42" t="s">
        <v>459</v>
      </c>
      <c r="F140" s="43"/>
      <c r="G140" s="46" t="s">
        <v>460</v>
      </c>
      <c r="H140" s="43">
        <v>13776.98</v>
      </c>
      <c r="I140" s="43"/>
      <c r="J140" s="43"/>
      <c r="K140" s="43"/>
      <c r="L140" s="42" t="s">
        <v>402</v>
      </c>
      <c r="M140" s="42" t="s">
        <v>402</v>
      </c>
    </row>
    <row r="141" spans="1:13" ht="103.2">
      <c r="A141" s="45" t="s">
        <v>468</v>
      </c>
      <c r="B141" s="39" t="s">
        <v>397</v>
      </c>
      <c r="C141" s="40" t="s">
        <v>467</v>
      </c>
      <c r="D141" s="41">
        <v>3</v>
      </c>
      <c r="E141" s="42" t="s">
        <v>459</v>
      </c>
      <c r="F141" s="43"/>
      <c r="G141" s="46" t="s">
        <v>460</v>
      </c>
      <c r="H141" s="43">
        <v>20665.47</v>
      </c>
      <c r="I141" s="43"/>
      <c r="J141" s="43"/>
      <c r="K141" s="43"/>
      <c r="L141" s="42" t="s">
        <v>402</v>
      </c>
      <c r="M141" s="42" t="s">
        <v>402</v>
      </c>
    </row>
    <row r="142" spans="1:13" ht="103.2">
      <c r="A142" s="45" t="s">
        <v>470</v>
      </c>
      <c r="B142" s="39" t="s">
        <v>397</v>
      </c>
      <c r="C142" s="40" t="s">
        <v>469</v>
      </c>
      <c r="D142" s="41">
        <v>2</v>
      </c>
      <c r="E142" s="42" t="s">
        <v>471</v>
      </c>
      <c r="F142" s="43"/>
      <c r="G142" s="46" t="s">
        <v>472</v>
      </c>
      <c r="H142" s="43">
        <v>93165.46</v>
      </c>
      <c r="I142" s="43"/>
      <c r="J142" s="43"/>
      <c r="K142" s="43"/>
      <c r="L142" s="42" t="s">
        <v>402</v>
      </c>
      <c r="M142" s="42" t="s">
        <v>402</v>
      </c>
    </row>
    <row r="143" spans="1:13" ht="103.2">
      <c r="A143" s="45" t="s">
        <v>474</v>
      </c>
      <c r="B143" s="39" t="s">
        <v>397</v>
      </c>
      <c r="C143" s="40" t="s">
        <v>473</v>
      </c>
      <c r="D143" s="41">
        <v>10</v>
      </c>
      <c r="E143" s="42" t="s">
        <v>475</v>
      </c>
      <c r="F143" s="43"/>
      <c r="G143" s="46" t="s">
        <v>476</v>
      </c>
      <c r="H143" s="43">
        <v>11151.1</v>
      </c>
      <c r="I143" s="43"/>
      <c r="J143" s="43"/>
      <c r="K143" s="43"/>
      <c r="L143" s="42" t="s">
        <v>402</v>
      </c>
      <c r="M143" s="42" t="s">
        <v>402</v>
      </c>
    </row>
    <row r="144" spans="1:13" ht="103.2">
      <c r="A144" s="45" t="s">
        <v>478</v>
      </c>
      <c r="B144" s="39" t="s">
        <v>397</v>
      </c>
      <c r="C144" s="40" t="s">
        <v>477</v>
      </c>
      <c r="D144" s="41">
        <v>4</v>
      </c>
      <c r="E144" s="42" t="s">
        <v>479</v>
      </c>
      <c r="F144" s="43"/>
      <c r="G144" s="46" t="s">
        <v>480</v>
      </c>
      <c r="H144" s="43">
        <v>3812.96</v>
      </c>
      <c r="I144" s="43"/>
      <c r="J144" s="43"/>
      <c r="K144" s="43"/>
      <c r="L144" s="42" t="s">
        <v>402</v>
      </c>
      <c r="M144" s="42" t="s">
        <v>402</v>
      </c>
    </row>
    <row r="145" spans="1:13" ht="103.2">
      <c r="A145" s="45" t="s">
        <v>482</v>
      </c>
      <c r="B145" s="39" t="s">
        <v>397</v>
      </c>
      <c r="C145" s="40" t="s">
        <v>481</v>
      </c>
      <c r="D145" s="41">
        <v>12</v>
      </c>
      <c r="E145" s="42" t="s">
        <v>483</v>
      </c>
      <c r="F145" s="43"/>
      <c r="G145" s="46" t="s">
        <v>484</v>
      </c>
      <c r="H145" s="43">
        <v>863.28</v>
      </c>
      <c r="I145" s="43"/>
      <c r="J145" s="43"/>
      <c r="K145" s="43"/>
      <c r="L145" s="42" t="s">
        <v>402</v>
      </c>
      <c r="M145" s="42" t="s">
        <v>402</v>
      </c>
    </row>
    <row r="146" spans="1:13" ht="103.2">
      <c r="A146" s="45" t="s">
        <v>486</v>
      </c>
      <c r="B146" s="39" t="s">
        <v>397</v>
      </c>
      <c r="C146" s="40" t="s">
        <v>485</v>
      </c>
      <c r="D146" s="41">
        <v>9</v>
      </c>
      <c r="E146" s="42" t="s">
        <v>487</v>
      </c>
      <c r="F146" s="43"/>
      <c r="G146" s="46" t="s">
        <v>488</v>
      </c>
      <c r="H146" s="43">
        <v>32374.080000000002</v>
      </c>
      <c r="I146" s="43"/>
      <c r="J146" s="43"/>
      <c r="K146" s="43"/>
      <c r="L146" s="42" t="s">
        <v>402</v>
      </c>
      <c r="M146" s="42" t="s">
        <v>402</v>
      </c>
    </row>
    <row r="147" spans="1:13" ht="103.2">
      <c r="A147" s="45" t="s">
        <v>490</v>
      </c>
      <c r="B147" s="39" t="s">
        <v>397</v>
      </c>
      <c r="C147" s="40" t="s">
        <v>489</v>
      </c>
      <c r="D147" s="41">
        <v>12</v>
      </c>
      <c r="E147" s="42" t="s">
        <v>491</v>
      </c>
      <c r="F147" s="43"/>
      <c r="G147" s="46" t="s">
        <v>492</v>
      </c>
      <c r="H147" s="43">
        <v>32374.080000000002</v>
      </c>
      <c r="I147" s="43"/>
      <c r="J147" s="43"/>
      <c r="K147" s="43"/>
      <c r="L147" s="42" t="s">
        <v>402</v>
      </c>
      <c r="M147" s="42" t="s">
        <v>402</v>
      </c>
    </row>
    <row r="148" spans="1:13">
      <c r="A148" s="52" t="s">
        <v>80</v>
      </c>
      <c r="B148" s="51"/>
      <c r="C148" s="51"/>
      <c r="D148" s="51"/>
      <c r="E148" s="51"/>
      <c r="F148" s="51"/>
      <c r="G148" s="51"/>
      <c r="H148" s="42">
        <v>869258.98</v>
      </c>
      <c r="I148" s="43"/>
      <c r="J148" s="43"/>
      <c r="K148" s="43"/>
      <c r="L148" s="43"/>
      <c r="M148" s="43"/>
    </row>
    <row r="149" spans="1:13">
      <c r="A149" s="50" t="s">
        <v>493</v>
      </c>
      <c r="B149" s="51"/>
      <c r="C149" s="51"/>
      <c r="D149" s="51"/>
      <c r="E149" s="51"/>
      <c r="F149" s="51"/>
      <c r="G149" s="51"/>
      <c r="H149" s="43"/>
      <c r="I149" s="43"/>
      <c r="J149" s="43"/>
      <c r="K149" s="43"/>
      <c r="L149" s="43"/>
      <c r="M149" s="43"/>
    </row>
    <row r="150" spans="1:13">
      <c r="A150" s="52" t="s">
        <v>86</v>
      </c>
      <c r="B150" s="51"/>
      <c r="C150" s="51"/>
      <c r="D150" s="51"/>
      <c r="E150" s="51"/>
      <c r="F150" s="51"/>
      <c r="G150" s="51"/>
      <c r="H150" s="42">
        <v>869258.98</v>
      </c>
      <c r="I150" s="43"/>
      <c r="J150" s="43"/>
      <c r="K150" s="43"/>
      <c r="L150" s="43"/>
      <c r="M150" s="43"/>
    </row>
    <row r="151" spans="1:13" ht="26.1" customHeight="1">
      <c r="A151" s="52" t="s">
        <v>494</v>
      </c>
      <c r="B151" s="51"/>
      <c r="C151" s="51"/>
      <c r="D151" s="51"/>
      <c r="E151" s="51"/>
      <c r="F151" s="51"/>
      <c r="G151" s="51"/>
      <c r="H151" s="42">
        <v>4833079.93</v>
      </c>
      <c r="I151" s="43"/>
      <c r="J151" s="43"/>
      <c r="K151" s="43"/>
      <c r="L151" s="43"/>
      <c r="M151" s="43"/>
    </row>
    <row r="152" spans="1:13">
      <c r="A152" s="52" t="s">
        <v>88</v>
      </c>
      <c r="B152" s="51"/>
      <c r="C152" s="51"/>
      <c r="D152" s="51"/>
      <c r="E152" s="51"/>
      <c r="F152" s="51"/>
      <c r="G152" s="51"/>
      <c r="H152" s="43"/>
      <c r="I152" s="43"/>
      <c r="J152" s="43"/>
      <c r="K152" s="43"/>
      <c r="L152" s="43"/>
      <c r="M152" s="43"/>
    </row>
    <row r="153" spans="1:13">
      <c r="A153" s="52" t="s">
        <v>495</v>
      </c>
      <c r="B153" s="51"/>
      <c r="C153" s="51"/>
      <c r="D153" s="51"/>
      <c r="E153" s="51"/>
      <c r="F153" s="51"/>
      <c r="G153" s="51"/>
      <c r="H153" s="42">
        <v>869258.98</v>
      </c>
      <c r="I153" s="43"/>
      <c r="J153" s="43"/>
      <c r="K153" s="43"/>
      <c r="L153" s="43"/>
      <c r="M153" s="43"/>
    </row>
    <row r="154" spans="1:13">
      <c r="A154" s="50" t="s">
        <v>496</v>
      </c>
      <c r="B154" s="51"/>
      <c r="C154" s="51"/>
      <c r="D154" s="51"/>
      <c r="E154" s="51"/>
      <c r="F154" s="51"/>
      <c r="G154" s="51"/>
      <c r="H154" s="44">
        <v>4833079.93</v>
      </c>
      <c r="I154" s="43"/>
      <c r="J154" s="43"/>
      <c r="K154" s="43"/>
      <c r="L154" s="43"/>
      <c r="M154" s="43"/>
    </row>
    <row r="155" spans="1:13">
      <c r="A155" s="53" t="s">
        <v>497</v>
      </c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</row>
    <row r="156" spans="1:13" ht="20.399999999999999">
      <c r="A156" s="52" t="s">
        <v>498</v>
      </c>
      <c r="B156" s="51"/>
      <c r="C156" s="51"/>
      <c r="D156" s="51"/>
      <c r="E156" s="51"/>
      <c r="F156" s="51"/>
      <c r="G156" s="51"/>
      <c r="H156" s="42">
        <v>980536.38</v>
      </c>
      <c r="I156" s="42">
        <v>94197.82</v>
      </c>
      <c r="J156" s="42" t="s">
        <v>499</v>
      </c>
      <c r="K156" s="42">
        <v>4202.74</v>
      </c>
      <c r="L156" s="43"/>
      <c r="M156" s="42" t="s">
        <v>500</v>
      </c>
    </row>
    <row r="157" spans="1:13">
      <c r="A157" s="52" t="s">
        <v>83</v>
      </c>
      <c r="B157" s="51"/>
      <c r="C157" s="51"/>
      <c r="D157" s="51"/>
      <c r="E157" s="51"/>
      <c r="F157" s="51"/>
      <c r="G157" s="51"/>
      <c r="H157" s="42">
        <v>78882.75</v>
      </c>
      <c r="I157" s="43"/>
      <c r="J157" s="43"/>
      <c r="K157" s="43"/>
      <c r="L157" s="43"/>
      <c r="M157" s="43"/>
    </row>
    <row r="158" spans="1:13">
      <c r="A158" s="52" t="s">
        <v>84</v>
      </c>
      <c r="B158" s="51"/>
      <c r="C158" s="51"/>
      <c r="D158" s="51"/>
      <c r="E158" s="51"/>
      <c r="F158" s="51"/>
      <c r="G158" s="51"/>
      <c r="H158" s="42">
        <v>37069.54</v>
      </c>
      <c r="I158" s="43"/>
      <c r="J158" s="43"/>
      <c r="K158" s="43"/>
      <c r="L158" s="43"/>
      <c r="M158" s="43"/>
    </row>
    <row r="159" spans="1:13">
      <c r="A159" s="50" t="s">
        <v>501</v>
      </c>
      <c r="B159" s="51"/>
      <c r="C159" s="51"/>
      <c r="D159" s="51"/>
      <c r="E159" s="51"/>
      <c r="F159" s="51"/>
      <c r="G159" s="51"/>
      <c r="H159" s="43"/>
      <c r="I159" s="43"/>
      <c r="J159" s="43"/>
      <c r="K159" s="43"/>
      <c r="L159" s="43"/>
      <c r="M159" s="43"/>
    </row>
    <row r="160" spans="1:13" ht="20.399999999999999">
      <c r="A160" s="52" t="s">
        <v>502</v>
      </c>
      <c r="B160" s="51"/>
      <c r="C160" s="51"/>
      <c r="D160" s="51"/>
      <c r="E160" s="51"/>
      <c r="F160" s="51"/>
      <c r="G160" s="51"/>
      <c r="H160" s="42">
        <v>533296.65</v>
      </c>
      <c r="I160" s="43"/>
      <c r="J160" s="43"/>
      <c r="K160" s="43"/>
      <c r="L160" s="43"/>
      <c r="M160" s="42" t="s">
        <v>503</v>
      </c>
    </row>
    <row r="161" spans="1:13">
      <c r="A161" s="52" t="s">
        <v>504</v>
      </c>
      <c r="B161" s="51"/>
      <c r="C161" s="51"/>
      <c r="D161" s="51"/>
      <c r="E161" s="51"/>
      <c r="F161" s="51"/>
      <c r="G161" s="51"/>
      <c r="H161" s="42">
        <v>4833079.93</v>
      </c>
      <c r="I161" s="43"/>
      <c r="J161" s="43"/>
      <c r="K161" s="43"/>
      <c r="L161" s="43"/>
      <c r="M161" s="43"/>
    </row>
    <row r="162" spans="1:13">
      <c r="A162" s="52" t="s">
        <v>505</v>
      </c>
      <c r="B162" s="51"/>
      <c r="C162" s="51"/>
      <c r="D162" s="51"/>
      <c r="E162" s="51"/>
      <c r="F162" s="51"/>
      <c r="G162" s="51"/>
      <c r="H162" s="42">
        <v>3340149.8</v>
      </c>
      <c r="I162" s="43"/>
      <c r="J162" s="43"/>
      <c r="K162" s="43"/>
      <c r="L162" s="43"/>
      <c r="M162" s="42">
        <v>3133.75</v>
      </c>
    </row>
    <row r="163" spans="1:13" ht="20.399999999999999">
      <c r="A163" s="52" t="s">
        <v>86</v>
      </c>
      <c r="B163" s="51"/>
      <c r="C163" s="51"/>
      <c r="D163" s="51"/>
      <c r="E163" s="51"/>
      <c r="F163" s="51"/>
      <c r="G163" s="51"/>
      <c r="H163" s="42">
        <v>8706526.3800000008</v>
      </c>
      <c r="I163" s="43"/>
      <c r="J163" s="43"/>
      <c r="K163" s="43"/>
      <c r="L163" s="43"/>
      <c r="M163" s="42" t="s">
        <v>500</v>
      </c>
    </row>
    <row r="164" spans="1:13">
      <c r="A164" s="52" t="s">
        <v>88</v>
      </c>
      <c r="B164" s="51"/>
      <c r="C164" s="51"/>
      <c r="D164" s="51"/>
      <c r="E164" s="51"/>
      <c r="F164" s="51"/>
      <c r="G164" s="51"/>
      <c r="H164" s="43"/>
      <c r="I164" s="43"/>
      <c r="J164" s="43"/>
      <c r="K164" s="43"/>
      <c r="L164" s="43"/>
      <c r="M164" s="43"/>
    </row>
    <row r="165" spans="1:13">
      <c r="A165" s="52" t="s">
        <v>227</v>
      </c>
      <c r="B165" s="51"/>
      <c r="C165" s="51"/>
      <c r="D165" s="51"/>
      <c r="E165" s="51"/>
      <c r="F165" s="51"/>
      <c r="G165" s="51"/>
      <c r="H165" s="42">
        <v>4202.74</v>
      </c>
      <c r="I165" s="43"/>
      <c r="J165" s="43"/>
      <c r="K165" s="43"/>
      <c r="L165" s="43"/>
      <c r="M165" s="43"/>
    </row>
    <row r="166" spans="1:13">
      <c r="A166" s="52" t="s">
        <v>89</v>
      </c>
      <c r="B166" s="51"/>
      <c r="C166" s="51"/>
      <c r="D166" s="51"/>
      <c r="E166" s="51"/>
      <c r="F166" s="51"/>
      <c r="G166" s="51"/>
      <c r="H166" s="42">
        <v>12876.84</v>
      </c>
      <c r="I166" s="43"/>
      <c r="J166" s="43"/>
      <c r="K166" s="43"/>
      <c r="L166" s="43"/>
      <c r="M166" s="43"/>
    </row>
    <row r="167" spans="1:13">
      <c r="A167" s="52" t="s">
        <v>90</v>
      </c>
      <c r="B167" s="51"/>
      <c r="C167" s="51"/>
      <c r="D167" s="51"/>
      <c r="E167" s="51"/>
      <c r="F167" s="51"/>
      <c r="G167" s="51"/>
      <c r="H167" s="42">
        <v>95861.71</v>
      </c>
      <c r="I167" s="43"/>
      <c r="J167" s="43"/>
      <c r="K167" s="43"/>
      <c r="L167" s="43"/>
      <c r="M167" s="43"/>
    </row>
    <row r="168" spans="1:13">
      <c r="A168" s="52" t="s">
        <v>495</v>
      </c>
      <c r="B168" s="51"/>
      <c r="C168" s="51"/>
      <c r="D168" s="51"/>
      <c r="E168" s="51"/>
      <c r="F168" s="51"/>
      <c r="G168" s="51"/>
      <c r="H168" s="42">
        <v>869258.98</v>
      </c>
      <c r="I168" s="43"/>
      <c r="J168" s="43"/>
      <c r="K168" s="43"/>
      <c r="L168" s="43"/>
      <c r="M168" s="43"/>
    </row>
    <row r="169" spans="1:13">
      <c r="A169" s="52" t="s">
        <v>91</v>
      </c>
      <c r="B169" s="51"/>
      <c r="C169" s="51"/>
      <c r="D169" s="51"/>
      <c r="E169" s="51"/>
      <c r="F169" s="51"/>
      <c r="G169" s="51"/>
      <c r="H169" s="42">
        <v>78882.75</v>
      </c>
      <c r="I169" s="43"/>
      <c r="J169" s="43"/>
      <c r="K169" s="43"/>
      <c r="L169" s="43"/>
      <c r="M169" s="43"/>
    </row>
    <row r="170" spans="1:13">
      <c r="A170" s="52" t="s">
        <v>92</v>
      </c>
      <c r="B170" s="51"/>
      <c r="C170" s="51"/>
      <c r="D170" s="51"/>
      <c r="E170" s="51"/>
      <c r="F170" s="51"/>
      <c r="G170" s="51"/>
      <c r="H170" s="42">
        <v>37069.54</v>
      </c>
      <c r="I170" s="43"/>
      <c r="J170" s="43"/>
      <c r="K170" s="43"/>
      <c r="L170" s="43"/>
      <c r="M170" s="43"/>
    </row>
    <row r="171" spans="1:13">
      <c r="A171" s="52" t="s">
        <v>506</v>
      </c>
      <c r="B171" s="51"/>
      <c r="C171" s="51"/>
      <c r="D171" s="51"/>
      <c r="E171" s="51"/>
      <c r="F171" s="51"/>
      <c r="G171" s="51"/>
      <c r="H171" s="42">
        <v>533296.65</v>
      </c>
      <c r="I171" s="43"/>
      <c r="J171" s="43"/>
      <c r="K171" s="43"/>
      <c r="L171" s="43"/>
      <c r="M171" s="43"/>
    </row>
    <row r="172" spans="1:13" ht="26.1" customHeight="1">
      <c r="A172" s="52" t="s">
        <v>507</v>
      </c>
      <c r="B172" s="51"/>
      <c r="C172" s="51"/>
      <c r="D172" s="51"/>
      <c r="E172" s="51"/>
      <c r="F172" s="51"/>
      <c r="G172" s="51"/>
      <c r="H172" s="42">
        <v>65000</v>
      </c>
      <c r="I172" s="43"/>
      <c r="J172" s="43"/>
      <c r="K172" s="43"/>
      <c r="L172" s="43"/>
      <c r="M172" s="43"/>
    </row>
    <row r="173" spans="1:13">
      <c r="A173" s="50" t="s">
        <v>86</v>
      </c>
      <c r="B173" s="51"/>
      <c r="C173" s="51"/>
      <c r="D173" s="51"/>
      <c r="E173" s="51"/>
      <c r="F173" s="51"/>
      <c r="G173" s="51"/>
      <c r="H173" s="44">
        <v>598296.65</v>
      </c>
      <c r="I173" s="43"/>
      <c r="J173" s="43"/>
      <c r="K173" s="43"/>
      <c r="L173" s="43"/>
      <c r="M173" s="43"/>
    </row>
    <row r="174" spans="1:13">
      <c r="A174" s="52" t="s">
        <v>508</v>
      </c>
      <c r="B174" s="51"/>
      <c r="C174" s="51"/>
      <c r="D174" s="51"/>
      <c r="E174" s="51"/>
      <c r="F174" s="51"/>
      <c r="G174" s="51"/>
      <c r="H174" s="42">
        <v>8771526.3800000008</v>
      </c>
      <c r="I174" s="43"/>
      <c r="J174" s="43"/>
      <c r="K174" s="43"/>
      <c r="L174" s="43"/>
      <c r="M174" s="43"/>
    </row>
    <row r="175" spans="1:13">
      <c r="A175" s="52"/>
      <c r="B175" s="51"/>
      <c r="C175" s="51"/>
      <c r="D175" s="51"/>
      <c r="E175" s="51"/>
      <c r="F175" s="51"/>
      <c r="G175" s="51"/>
      <c r="H175" s="42"/>
      <c r="I175" s="43"/>
      <c r="J175" s="43"/>
      <c r="K175" s="43"/>
      <c r="L175" s="43"/>
      <c r="M175" s="43"/>
    </row>
    <row r="176" spans="1:13">
      <c r="A176" s="52" t="s">
        <v>513</v>
      </c>
      <c r="B176" s="51"/>
      <c r="C176" s="51"/>
      <c r="D176" s="51"/>
      <c r="E176" s="51"/>
      <c r="F176" s="51"/>
      <c r="G176" s="51"/>
      <c r="H176" s="67">
        <f>H174*20/100</f>
        <v>1754305.2760000003</v>
      </c>
      <c r="I176" s="43"/>
      <c r="J176" s="43"/>
      <c r="K176" s="43"/>
      <c r="L176" s="43"/>
      <c r="M176" s="43"/>
    </row>
    <row r="177" spans="1:13" ht="20.399999999999999">
      <c r="A177" s="50" t="s">
        <v>509</v>
      </c>
      <c r="B177" s="51"/>
      <c r="C177" s="51"/>
      <c r="D177" s="51"/>
      <c r="E177" s="51"/>
      <c r="F177" s="51"/>
      <c r="G177" s="51"/>
      <c r="H177" s="68">
        <f>H174+H176</f>
        <v>10525831.656000001</v>
      </c>
      <c r="I177" s="43"/>
      <c r="J177" s="43"/>
      <c r="K177" s="43"/>
      <c r="L177" s="43"/>
      <c r="M177" s="44" t="s">
        <v>500</v>
      </c>
    </row>
    <row r="181" spans="1:13">
      <c r="A181" s="47" t="s">
        <v>510</v>
      </c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</row>
    <row r="182" spans="1:13">
      <c r="A182" s="49" t="s">
        <v>511</v>
      </c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</row>
    <row r="184" spans="1:13">
      <c r="C184" s="47" t="s">
        <v>512</v>
      </c>
      <c r="D184" s="47"/>
      <c r="E184" s="47"/>
      <c r="F184" s="47"/>
      <c r="G184" s="47"/>
      <c r="H184" s="47"/>
      <c r="I184" s="47"/>
    </row>
  </sheetData>
  <mergeCells count="94">
    <mergeCell ref="A6:K6"/>
    <mergeCell ref="B12:K12"/>
    <mergeCell ref="B15:M15"/>
    <mergeCell ref="D16:E16"/>
    <mergeCell ref="D20:E20"/>
    <mergeCell ref="D21:E21"/>
    <mergeCell ref="D19:E19"/>
    <mergeCell ref="D18:E18"/>
    <mergeCell ref="D17:E17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  <mergeCell ref="A47:M47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M78"/>
    <mergeCell ref="A98:M98"/>
    <mergeCell ref="A110:G110"/>
    <mergeCell ref="A111:G111"/>
    <mergeCell ref="A112:G112"/>
    <mergeCell ref="A113:G113"/>
    <mergeCell ref="A114:G114"/>
    <mergeCell ref="A115:G115"/>
    <mergeCell ref="A116:G116"/>
    <mergeCell ref="A117:G117"/>
    <mergeCell ref="A118:G118"/>
    <mergeCell ref="A119:G119"/>
    <mergeCell ref="A120:G120"/>
    <mergeCell ref="A121:M121"/>
    <mergeCell ref="A148:G148"/>
    <mergeCell ref="A149:G149"/>
    <mergeCell ref="A150:G150"/>
    <mergeCell ref="A151:G151"/>
    <mergeCell ref="A152:G152"/>
    <mergeCell ref="A153:G153"/>
    <mergeCell ref="A154:G154"/>
    <mergeCell ref="A155:M155"/>
    <mergeCell ref="A156:G156"/>
    <mergeCell ref="A157:G157"/>
    <mergeCell ref="A158:G158"/>
    <mergeCell ref="A159:G159"/>
    <mergeCell ref="A160:G160"/>
    <mergeCell ref="A161:G161"/>
    <mergeCell ref="A162:G162"/>
    <mergeCell ref="A163:G163"/>
    <mergeCell ref="A164:G164"/>
    <mergeCell ref="A165:G165"/>
    <mergeCell ref="A166:G166"/>
    <mergeCell ref="A167:G167"/>
    <mergeCell ref="A168:G168"/>
    <mergeCell ref="A169:G169"/>
    <mergeCell ref="A170:G170"/>
    <mergeCell ref="A171:G171"/>
    <mergeCell ref="A172:G172"/>
    <mergeCell ref="A181:M181"/>
    <mergeCell ref="A182:M182"/>
    <mergeCell ref="C184:I184"/>
    <mergeCell ref="A173:G173"/>
    <mergeCell ref="A174:G174"/>
    <mergeCell ref="A175:G175"/>
    <mergeCell ref="A176:G176"/>
    <mergeCell ref="A177:G177"/>
  </mergeCells>
  <pageMargins left="0.19685039370078741" right="0.19685039370078741" top="0.51181102362204722" bottom="0.23622047244094491" header="0.31496062992125984" footer="0.23622047244094491"/>
  <pageSetup paperSize="9" scale="96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вера</cp:lastModifiedBy>
  <cp:lastPrinted>2021-09-10T08:56:55Z</cp:lastPrinted>
  <dcterms:created xsi:type="dcterms:W3CDTF">2002-02-11T05:58:42Z</dcterms:created>
  <dcterms:modified xsi:type="dcterms:W3CDTF">2021-10-02T18:51:42Z</dcterms:modified>
</cp:coreProperties>
</file>