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86"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AA34" i="13"/>
  <c r="AA33"/>
  <c r="G34"/>
  <c r="G33"/>
  <c r="C34"/>
  <c r="C33"/>
  <c r="AA24"/>
  <c r="G24"/>
  <c r="C24"/>
  <c r="C25" i="5"/>
  <c r="A15" i="12"/>
  <c r="G20" s="1"/>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<sst xmlns="http://schemas.openxmlformats.org/spreadsheetml/2006/main" count="916" uniqueCount="492">
  <si>
    <t>Реализация мероприятий по реконструкции ВЛ-10 кВ №9  позволит обеспечить надежное и качественное электроснабжение объектов, подключенных от РП-140 в  н.п. Риколатва, Ковдорского района, Мурманской области, в том числе исключает возможные перебои в подаче электроснабжения объектов жизнеобеспечения – это водозабор, КНС и подстанции, осуществляющей электрообогрев жилых домов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</si>
  <si>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в н.п.Риколатва, Ковдорского района, Мурманской области.</t>
  </si>
  <si>
    <t>Замена проводов АС-120 на провода АС-50, длина 2,1 км на опорах № 1-40</t>
  </si>
  <si>
    <t>Для повышения надёжности электроснабжения энергопринимающих устройств потребителей электроэнергии  в н.п.Риколатва необходимо осуществить замену провода воздушной линии 10 кВ №9: ПС-41, ф. 9 – н.п.Риколатва</t>
  </si>
  <si>
    <t xml:space="preserve">В связи с высокой степенью изношенности конструктивных частей  данные  линии электропередачи  не отвечают требованиям надежности и качества электроснабжения удалённо расположенного населённого пункта Риколатв в части электроснабжения объектов жизнеобеспечения – это водозабор, КНС и подстанции, осуществляющей электрообогрев жилых домов н.п. Риколатва.             </t>
  </si>
  <si>
    <t>Мурманская область, Ковдорский район, н.п.Риколатва</t>
  </si>
  <si>
    <t>км: ввод -  ВЛ-10 кВ - 2,1</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</si>
  <si>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</si>
  <si>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</si>
  <si>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</si>
  <si>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</si>
  <si>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</si>
  <si>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</si>
  <si>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</si>
  <si>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</si>
  <si>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</si>
  <si>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</si>
  <si>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</si>
  <si>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</si>
  <si>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</si>
  <si>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</si>
  <si>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</si>
  <si>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</si>
  <si>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</si>
  <si>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</si>
  <si>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</si>
  <si>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</si>
  <si>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</si>
  <si>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</si>
  <si>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</si>
  <si>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</si>
  <si>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</si>
  <si>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</si>
  <si>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</si>
  <si>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</si>
  <si>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</si>
  <si>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</si>
  <si>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</si>
  <si>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</si>
  <si>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</si>
  <si>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</si>
  <si>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</si>
  <si>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</si>
  <si>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</si>
  <si>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</si>
  <si>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</si>
  <si>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</si>
  <si>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</si>
  <si>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</si>
  <si>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</si>
  <si>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</si>
  <si>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</si>
  <si>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</si>
  <si>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</si>
  <si>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</si>
  <si>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</si>
  <si>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</si>
  <si>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</si>
  <si>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</si>
  <si>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</si>
  <si>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</si>
  <si>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</si>
  <si>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</si>
  <si>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</si>
  <si>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</si>
  <si>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</si>
  <si>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</si>
  <si>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</si>
  <si>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</si>
  <si>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</si>
  <si>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</si>
  <si>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</si>
  <si>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</si>
  <si>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</si>
  <si>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</si>
  <si>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</si>
  <si>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</si>
  <si>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</si>
  <si>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</si>
  <si>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</si>
  <si>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</si>
  <si>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</si>
  <si>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</si>
  <si>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</si>
  <si>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</si>
  <si>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</si>
  <si>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</si>
  <si>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</si>
  <si>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</si>
  <si>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</si>
  <si>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</si>
  <si>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</si>
  <si>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</si>
  <si>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</si>
  <si>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</si>
  <si>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</si>
  <si>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</si>
  <si>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</si>
  <si>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</si>
  <si>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</si>
  <si>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</si>
  <si>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</si>
  <si>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</si>
  <si>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</si>
  <si>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</si>
  <si>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</si>
  <si>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</si>
  <si>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</si>
  <si>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</si>
  <si>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</si>
  <si>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</si>
  <si>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</si>
  <si>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</si>
  <si>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</si>
  <si>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</si>
  <si>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</si>
  <si>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</si>
  <si>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</si>
  <si>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</si>
  <si>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</si>
  <si>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</si>
  <si>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</si>
  <si>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</si>
  <si>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</si>
  <si>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</si>
  <si>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</si>
  <si>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</si>
  <si>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</si>
  <si>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</si>
  <si>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</si>
  <si>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</si>
  <si>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</si>
  <si>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</si>
  <si>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</si>
  <si>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</si>
  <si>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</si>
  <si>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</si>
  <si>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</si>
  <si>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</si>
  <si>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</si>
  <si>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</si>
  <si>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</si>
  <si>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</si>
  <si>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</si>
  <si>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</si>
  <si>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</si>
  <si>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</si>
  <si>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</si>
  <si>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</si>
  <si>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</si>
  <si>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</si>
  <si>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</si>
  <si>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</si>
  <si>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</si>
  <si>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</si>
  <si>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</si>
  <si>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</si>
  <si>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</si>
  <si>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</si>
  <si>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</si>
  <si>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</si>
  <si>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</si>
  <si>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</si>
  <si>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</si>
  <si>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</si>
  <si>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</si>
  <si>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</si>
  <si>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</si>
  <si>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</si>
  <si>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</si>
  <si>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</si>
  <si>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</si>
  <si>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</si>
  <si>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</si>
  <si>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</si>
  <si>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</si>
  <si>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</si>
  <si>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</si>
  <si>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</si>
  <si>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</si>
  <si>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</si>
  <si>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</si>
  <si>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</si>
  <si>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</si>
  <si>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</si>
  <si>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</si>
  <si>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</si>
  <si>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</si>
  <si>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</si>
  <si>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</si>
  <si>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</si>
  <si>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</si>
  <si>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</si>
  <si>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</si>
  <si>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</si>
  <si>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</si>
  <si>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</si>
  <si>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</si>
  <si>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</si>
  <si>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</si>
  <si>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</si>
  <si>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</si>
  <si>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</si>
  <si>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</si>
  <si>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</si>
  <si>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</si>
  <si>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</si>
  <si>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</si>
  <si>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</si>
  <si>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</si>
  <si>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</si>
  <si>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</si>
  <si>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</si>
  <si>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</si>
  <si>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</si>
  <si>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</si>
  <si>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</si>
  <si>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</si>
  <si>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</si>
  <si>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</si>
  <si>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</si>
  <si>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</si>
  <si>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</si>
  <si>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</si>
  <si>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</si>
  <si>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</si>
  <si>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</si>
  <si>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</si>
  <si>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</si>
  <si>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</si>
  <si>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</si>
  <si>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</si>
  <si>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</si>
  <si>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</si>
  <si>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</si>
  <si>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</si>
  <si>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</si>
  <si>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</si>
  <si>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</si>
  <si>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</si>
  <si>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</si>
  <si>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</si>
  <si>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</si>
  <si>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</si>
  <si>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</si>
  <si>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</si>
  <si>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</si>
  <si>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</si>
  <si>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</si>
  <si>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</si>
  <si>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</si>
  <si>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</si>
  <si>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</si>
  <si>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</si>
  <si>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</si>
  <si>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</si>
  <si>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</si>
  <si>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</si>
  <si>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</si>
  <si>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</si>
  <si>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</si>
  <si>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</si>
  <si>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</si>
  <si>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</si>
  <si>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</si>
  <si>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</si>
  <si>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</si>
  <si>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</si>
  <si>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</si>
  <si>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</si>
  <si>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</si>
  <si>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</si>
  <si>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</si>
  <si>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</si>
  <si>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</si>
  <si>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</si>
  <si>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</si>
  <si>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</si>
  <si>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</si>
  <si>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</si>
  <si>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</si>
  <si>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</si>
  <si>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</si>
  <si>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</si>
  <si>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</si>
  <si>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</si>
  <si>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</si>
  <si>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</si>
  <si>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</si>
  <si>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</si>
  <si>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</si>
  <si>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</si>
  <si>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</si>
  <si>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</si>
  <si>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</si>
  <si>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</si>
  <si>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</si>
  <si>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</si>
  <si>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</si>
  <si>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</si>
  <si>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</si>
  <si>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</si>
  <si>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</si>
  <si>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</si>
  <si>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</si>
  <si>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</si>
  <si>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</si>
  <si>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</si>
  <si>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</si>
  <si>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</si>
  <si>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</si>
  <si>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</si>
  <si>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</si>
  <si>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</si>
  <si>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</si>
  <si>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</si>
  <si>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</si>
  <si>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</si>
  <si>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</si>
  <si>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</si>
  <si>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</si>
  <si>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</si>
  <si>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</si>
  <si>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</si>
  <si>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</si>
  <si>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</si>
  <si>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</si>
  <si>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</si>
  <si>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</si>
  <si>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</si>
  <si>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</si>
  <si>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</si>
  <si>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</si>
  <si>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</si>
  <si>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</si>
  <si>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</si>
  <si>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</si>
  <si>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</si>
  <si>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</si>
  <si>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</si>
  <si>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</si>
  <si>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</si>
  <si>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</si>
  <si>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</si>
  <si>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</si>
  <si>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</si>
  <si>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</si>
  <si>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</si>
  <si>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</si>
  <si>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</si>
  <si>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</si>
  <si>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</si>
  <si>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</si>
  <si>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</si>
  <si>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</si>
  <si>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</si>
  <si>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</si>
  <si>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</si>
  <si>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</si>
  <si>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</si>
  <si>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</si>
  <si>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</si>
  <si>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</si>
  <si>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</si>
  <si>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</si>
  <si>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</si>
  <si>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</si>
  <si>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</si>
  <si>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</si>
  <si>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</si>
  <si>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</si>
  <si>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</si>
  <si>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</si>
  <si>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</si>
  <si>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</si>
  <si>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</si>
  <si>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</si>
  <si>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</si>
  <si>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</si>
  <si>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</si>
  <si>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</si>
  <si>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</si>
  <si>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</si>
  <si>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</si>
  <si>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</si>
  <si>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</si>
  <si>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</si>
  <si>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</si>
  <si>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</si>
  <si>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</si>
  <si>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</si>
  <si>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</si>
  <si>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</si>
  <si>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</si>
  <si>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</si>
  <si>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</si>
  <si>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</si>
  <si>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</si>
  <si>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</si>
  <si>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</si>
  <si>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</si>
  <si>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</si>
  <si>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</si>
  <si>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</si>
  <si>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</si>
  <si>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</si>
  <si>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</si>
  <si>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</si>
  <si>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</si>
  <si>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</si>
  <si>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</si>
  <si>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</si>
  <si>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</si>
  <si>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</si>
  <si>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</si>
  <si>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</si>
  <si>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</si>
  <si>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</si>
  <si>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</si>
  <si>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</si>
  <si>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</si>
  <si>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</si>
  <si>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</si>
  <si>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</si>
  <si>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</si>
  <si>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</si>
  <si>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</si>
  <si>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</si>
  <si>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</si>
  <si>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</si>
  <si>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</si>
  <si>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</si>
  <si>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</si>
  <si>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</si>
  <si>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</si>
  <si>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</si>
  <si>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</si>
  <si>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</si>
  <si>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</si>
  <si>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</si>
  <si>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</si>
  <si>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</si>
  <si>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</si>
  <si>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</si>
  <si>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</si>
  <si>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</si>
  <si>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</si>
  <si>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</si>
  <si>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</si>
  <si>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</si>
  <si>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</si>
  <si>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</si>
  <si>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</si>
  <si>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</si>
  <si>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</si>
  <si>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</si>
  <si>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</si>
  <si>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</si>
  <si>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</si>
  <si>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</si>
  <si>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</si>
  <si>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</si>
  <si>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</si>
  <si>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</si>
  <si>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</si>
  <si>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</si>
  <si>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</si>
  <si>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</si>
  <si>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</si>
  <si>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</si>
  <si>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</si>
  <si>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</si>
  <si>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2016г. №380</t>
  </si>
  <si>
    <t>Акционерное общество "Мурманэнергосбыт"</t>
  </si>
  <si>
    <t>н.п.Риколатва, Ковдорский район</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</si>
  <si>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</si>
  <si>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0,887 млн.руб.</t>
  </si>
  <si>
    <t xml:space="preserve">Реконструкция ВЛ 10 кВ №  9  Замена проводов АС-120 на провод АС-50 опоры № 1-40  </t>
  </si>
  <si>
    <t>0,752 млн.руб.</t>
  </si>
  <si>
    <t>Сметная стоимость проекта в ценах 2017 года с НДС, млн. руб.</t>
  </si>
  <si>
    <t>дефектная ведомость, расчёт</t>
  </si>
  <si>
    <t>В составе проектной документации</t>
  </si>
  <si>
    <t>В рамках договора СМР</t>
  </si>
  <si>
    <t>В рамках общего договора СМР</t>
  </si>
  <si>
    <t>30.02.2018</t>
  </si>
  <si>
    <t>объем заключенного договора в ценах  2017 года с НДС, млн. руб.</t>
  </si>
  <si>
    <t>I_Кр_ВЛ№9_111113.1.01</t>
  </si>
  <si>
    <t>Год раскрытия информации: 2018 год</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</si>
  <si>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</si>
  <si>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</si>
  <si>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</si>
  <si>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https://www.google.com/maps/d/edit?hl=ru&amp;mid=1qqjtQeWdphIhqlrakOfa3MxOAVt9H-VL&amp;ll=67.54414524277145%2C31.157567704777534&amp;z=14</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</si>
</sst>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sz val="11"/>
      <color rgb="FF0070C0"/>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1"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1" fillId="0" borderId="0"/>
    <xf numFmtId="0" fontId="48" fillId="0" borderId="0"/>
    <xf numFmtId="0" fontId="11" fillId="0" borderId="0"/>
    <xf numFmtId="0" fontId="11" fillId="0" borderId="0"/>
    <xf numFmtId="0" fontId="47"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1"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3" xfId="42" applyFont="1" applyFill="1" applyBorder="1" applyAlignment="1">
      <alignment horizontal="center" vertical="center" wrapText="1"/>
    </xf>
    <xf numFmtId="0" fontId="11"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1" fillId="0" borderId="11" xfId="42" applyFont="1" applyBorder="1" applyAlignment="1">
      <alignment horizontal="center" vertical="center"/>
    </xf>
    <xf numFmtId="166" fontId="14" fillId="0" borderId="11" xfId="42" applyNumberFormat="1" applyFont="1" applyFill="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169" fontId="14" fillId="0" borderId="11" xfId="42" applyNumberFormat="1" applyFont="1" applyFill="1" applyBorder="1" applyAlignment="1">
      <alignment horizontal="center"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 fillId="0" borderId="10" xfId="0" applyNumberFormat="1" applyFont="1" applyFill="1" applyBorder="1" applyAlignment="1">
      <alignment horizontal="left" wrapText="1"/>
    </xf>
    <xf numFmtId="0" fontId="11" fillId="0" borderId="11" xfId="42" applyFont="1" applyFill="1" applyBorder="1" applyAlignment="1">
      <alignment horizontal="center" vertical="center" textRotation="90"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1" fontId="14" fillId="0" borderId="11" xfId="42" applyNumberFormat="1"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2" fillId="0" borderId="0" xfId="0" applyFont="1" applyAlignment="1">
      <alignment horizontal="center"/>
    </xf>
    <xf numFmtId="0" fontId="1" fillId="0" borderId="10" xfId="0" applyFont="1" applyBorder="1" applyAlignment="1">
      <alignment horizontal="left" wrapText="1"/>
    </xf>
    <xf numFmtId="0" fontId="31" fillId="0" borderId="25" xfId="54" applyFont="1" applyFill="1" applyBorder="1" applyAlignment="1">
      <alignment horizontal="center" vertical="center"/>
    </xf>
    <xf numFmtId="0" fontId="55" fillId="0" borderId="12" xfId="54" applyBorder="1"/>
    <xf numFmtId="0" fontId="31" fillId="0" borderId="11" xfId="54" applyFont="1" applyFill="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4" fontId="31" fillId="0" borderId="16" xfId="54" applyNumberFormat="1" applyFont="1" applyFill="1" applyBorder="1" applyAlignment="1">
      <alignment horizontal="center" vertical="center"/>
    </xf>
    <xf numFmtId="0" fontId="12" fillId="0" borderId="0" xfId="53" applyFont="1" applyAlignment="1">
      <alignment horizontal="center"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1" fillId="0" borderId="15" xfId="54"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28" fillId="0" borderId="39" xfId="54" applyFont="1" applyBorder="1" applyAlignment="1">
      <alignment horizontal="center" vertical="center"/>
    </xf>
    <xf numFmtId="0" fontId="24" fillId="0" borderId="34" xfId="53" applyFont="1"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30" xfId="54" applyFont="1" applyBorder="1" applyAlignment="1">
      <alignment vertical="center"/>
    </xf>
    <xf numFmtId="0" fontId="31" fillId="0" borderId="14" xfId="54" applyFont="1" applyBorder="1" applyAlignment="1">
      <alignment vertical="center"/>
    </xf>
    <xf numFmtId="0" fontId="31" fillId="0" borderId="16" xfId="54" applyFont="1" applyBorder="1" applyAlignment="1">
      <alignment horizontal="center" vertic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28" fillId="0" borderId="29"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vertical="center"/>
    </xf>
    <xf numFmtId="0" fontId="31" fillId="0" borderId="29" xfId="54" applyFont="1" applyBorder="1" applyAlignment="1">
      <alignment vertical="center"/>
    </xf>
    <xf numFmtId="0" fontId="31" fillId="0" borderId="15" xfId="54" applyFont="1" applyBorder="1" applyAlignment="1">
      <alignment vertic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2" xfId="54" applyFont="1" applyBorder="1" applyAlignment="1">
      <alignment horizontal="left" vertical="top"/>
    </xf>
    <xf numFmtId="0" fontId="28" fillId="0" borderId="25"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5" xfId="54" applyFont="1" applyFill="1" applyBorder="1" applyAlignment="1">
      <alignment horizontal="center"/>
    </xf>
    <xf numFmtId="0" fontId="28"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applyAlignment="1">
      <alignment horizontal="left"/>
    </xf>
    <xf numFmtId="0" fontId="14" fillId="0" borderId="11" xfId="56" applyFont="1" applyFill="1" applyBorder="1" applyAlignment="1">
      <alignment horizontal="center" vertical="center" wrapText="1"/>
    </xf>
    <xf numFmtId="0" fontId="15" fillId="0" borderId="0" xfId="53" applyFont="1" applyAlignment="1">
      <alignment horizontal="center" vertical="center" wrapText="1"/>
    </xf>
    <xf numFmtId="0" fontId="11" fillId="0" borderId="11"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1" fillId="0" borderId="0" xfId="42" applyFont="1" applyFill="1" applyAlignment="1">
      <alignment horizontal="center"/>
    </xf>
    <xf numFmtId="0" fontId="14" fillId="0" borderId="0" xfId="42" applyFont="1" applyFill="1" applyAlignment="1">
      <alignment horizontal="center"/>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NumberFormat="1" applyFont="1" applyBorder="1" applyAlignment="1">
      <alignment horizontal="center" wrapText="1"/>
    </xf>
    <xf numFmtId="0" fontId="1" fillId="0" borderId="10" xfId="0" applyFont="1" applyBorder="1" applyAlignment="1">
      <alignment horizontal="center" wrapText="1"/>
    </xf>
    <xf numFmtId="0" fontId="1" fillId="0" borderId="10" xfId="0" applyNumberFormat="1"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61"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9236608"/>
        <c:axId val="50073984"/>
      </c:lineChart>
      <c:catAx>
        <c:axId val="49236608"/>
        <c:scaling>
          <c:orientation val="minMax"/>
        </c:scaling>
        <c:axPos val="b"/>
        <c:numFmt formatCode="General" sourceLinked="1"/>
        <c:tickLblPos val="nextTo"/>
        <c:crossAx val="50073984"/>
        <c:crosses val="autoZero"/>
        <c:auto val="1"/>
        <c:lblAlgn val="ctr"/>
        <c:lblOffset val="100"/>
      </c:catAx>
      <c:valAx>
        <c:axId val="50073984"/>
        <c:scaling>
          <c:orientation val="minMax"/>
        </c:scaling>
        <c:axPos val="l"/>
        <c:majorGridlines/>
        <c:numFmt formatCode="General" sourceLinked="1"/>
        <c:tickLblPos val="nextTo"/>
        <c:txPr>
          <a:bodyPr/>
          <a:lstStyle/>
          <a:p>
            <a:pPr>
              <a:defRPr sz="700"/>
            </a:pPr>
            <a:endParaRPr lang="ru-RU"/>
          </a:p>
        </c:txPr>
        <c:crossAx val="49236608"/>
        <c:crosses val="autoZero"/>
        <c:crossBetween val="between"/>
      </c:valAx>
    </c:plotArea>
    <c:legend>
      <c:legendPos val="r"/>
      <c:layout>
        <c:manualLayout>
          <c:xMode val="edge"/>
          <c:yMode val="edge"/>
          <c:x val="0.10086982218874538"/>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7</v>
      </c>
    </row>
    <row r="2" spans="1:3" s="1" customFormat="1" ht="15.95" customHeight="1">
      <c r="C2" s="1" t="s">
        <v>8</v>
      </c>
    </row>
    <row r="3" spans="1:3" s="1" customFormat="1" ht="15.95" customHeight="1">
      <c r="C3" s="1" t="s">
        <v>472</v>
      </c>
    </row>
    <row r="5" spans="1:3" s="1" customFormat="1" ht="15.95" customHeight="1">
      <c r="A5" s="132" t="s">
        <v>487</v>
      </c>
      <c r="B5" s="132"/>
      <c r="C5" s="132"/>
    </row>
    <row r="7" spans="1:3" s="1" customFormat="1" ht="18.95" customHeight="1">
      <c r="A7" s="133" t="s">
        <v>10</v>
      </c>
      <c r="B7" s="133"/>
      <c r="C7" s="133"/>
    </row>
    <row r="9" spans="1:3" s="1" customFormat="1" ht="15.95" customHeight="1">
      <c r="A9" s="132" t="s">
        <v>473</v>
      </c>
      <c r="B9" s="132"/>
      <c r="C9" s="132"/>
    </row>
    <row r="10" spans="1:3" s="1" customFormat="1" ht="15.95" customHeight="1">
      <c r="A10" s="130" t="s">
        <v>11</v>
      </c>
      <c r="B10" s="130"/>
      <c r="C10" s="130"/>
    </row>
    <row r="12" spans="1:3" s="1" customFormat="1" ht="15.95" customHeight="1">
      <c r="A12" s="132" t="s">
        <v>486</v>
      </c>
      <c r="B12" s="132"/>
      <c r="C12" s="132"/>
    </row>
    <row r="13" spans="1:3" s="1" customFormat="1" ht="15.95" customHeight="1">
      <c r="A13" s="130" t="s">
        <v>12</v>
      </c>
      <c r="B13" s="130"/>
      <c r="C13" s="130"/>
    </row>
    <row r="15" spans="1:3" s="1" customFormat="1" ht="18.600000000000001" customHeight="1">
      <c r="A15" s="129" t="s">
        <v>477</v>
      </c>
      <c r="B15" s="129"/>
      <c r="C15" s="129"/>
    </row>
    <row r="16" spans="1:3" s="1" customFormat="1" ht="15.95" customHeight="1">
      <c r="A16" s="130" t="s">
        <v>13</v>
      </c>
      <c r="B16" s="130"/>
      <c r="C16" s="130"/>
    </row>
    <row r="18" spans="1:3" s="1" customFormat="1" ht="18.95" customHeight="1">
      <c r="A18" s="131" t="s">
        <v>14</v>
      </c>
      <c r="B18" s="131"/>
      <c r="C18" s="131"/>
    </row>
    <row r="20" spans="1:3" s="1" customFormat="1" ht="15.95" customHeight="1">
      <c r="A20" s="2" t="s">
        <v>15</v>
      </c>
      <c r="B20" s="39" t="s">
        <v>16</v>
      </c>
      <c r="C20" s="39" t="s">
        <v>17</v>
      </c>
    </row>
    <row r="21" spans="1:3" s="1" customFormat="1" ht="15.95" customHeight="1">
      <c r="A21" s="3">
        <v>1</v>
      </c>
      <c r="B21" s="3">
        <v>2</v>
      </c>
      <c r="C21" s="3">
        <v>3</v>
      </c>
    </row>
    <row r="22" spans="1:3" s="1" customFormat="1" ht="48" customHeight="1">
      <c r="A22" s="4">
        <v>1</v>
      </c>
      <c r="B22" s="2" t="s">
        <v>18</v>
      </c>
      <c r="C22" s="23" t="s">
        <v>427</v>
      </c>
    </row>
    <row r="23" spans="1:3" s="1" customFormat="1" ht="124.5" customHeight="1">
      <c r="A23" s="4">
        <v>2</v>
      </c>
      <c r="B23" s="2" t="s">
        <v>19</v>
      </c>
      <c r="C23" s="2" t="s">
        <v>0</v>
      </c>
    </row>
    <row r="24" spans="1:3" ht="15.95" customHeight="1">
      <c r="A24" s="2"/>
      <c r="B24" s="2"/>
      <c r="C24" s="2"/>
    </row>
    <row r="25" spans="1:3" s="1" customFormat="1" ht="48" customHeight="1">
      <c r="A25" s="4">
        <v>3</v>
      </c>
      <c r="B25" s="2" t="s">
        <v>20</v>
      </c>
      <c r="C25" s="2"/>
    </row>
    <row r="26" spans="1:3" s="1" customFormat="1" ht="32.1" customHeight="1">
      <c r="A26" s="4">
        <v>4</v>
      </c>
      <c r="B26" s="2" t="s">
        <v>21</v>
      </c>
      <c r="C26" s="2" t="s">
        <v>418</v>
      </c>
    </row>
    <row r="27" spans="1:3" s="1" customFormat="1" ht="48" customHeight="1">
      <c r="A27" s="4">
        <v>5</v>
      </c>
      <c r="B27" s="2" t="s">
        <v>22</v>
      </c>
      <c r="C27" s="2" t="s">
        <v>474</v>
      </c>
    </row>
    <row r="28" spans="1:3" s="1" customFormat="1" ht="15.95" customHeight="1">
      <c r="A28" s="4">
        <v>6</v>
      </c>
      <c r="B28" s="2" t="s">
        <v>23</v>
      </c>
      <c r="C28" s="2" t="s">
        <v>24</v>
      </c>
    </row>
    <row r="29" spans="1:3" s="1" customFormat="1" ht="32.1" customHeight="1">
      <c r="A29" s="4">
        <v>7</v>
      </c>
      <c r="B29" s="2" t="s">
        <v>25</v>
      </c>
      <c r="C29" s="2" t="s">
        <v>24</v>
      </c>
    </row>
    <row r="30" spans="1:3" s="1" customFormat="1" ht="32.1" customHeight="1">
      <c r="A30" s="4">
        <v>8</v>
      </c>
      <c r="B30" s="2" t="s">
        <v>26</v>
      </c>
      <c r="C30" s="2" t="s">
        <v>24</v>
      </c>
    </row>
    <row r="31" spans="1:3" s="1" customFormat="1" ht="32.1" customHeight="1">
      <c r="A31" s="4">
        <v>9</v>
      </c>
      <c r="B31" s="2" t="s">
        <v>27</v>
      </c>
      <c r="C31" s="2" t="s">
        <v>24</v>
      </c>
    </row>
    <row r="32" spans="1:3" s="1" customFormat="1" ht="32.1" customHeight="1">
      <c r="A32" s="4">
        <v>10</v>
      </c>
      <c r="B32" s="2" t="s">
        <v>28</v>
      </c>
      <c r="C32" s="2" t="s">
        <v>24</v>
      </c>
    </row>
    <row r="33" spans="1:3" s="1" customFormat="1" ht="78.95" customHeight="1">
      <c r="A33" s="4">
        <v>11</v>
      </c>
      <c r="B33" s="2" t="s">
        <v>29</v>
      </c>
      <c r="C33" s="2" t="s">
        <v>30</v>
      </c>
    </row>
    <row r="34" spans="1:3" s="1" customFormat="1" ht="78.95" customHeight="1">
      <c r="A34" s="4">
        <v>12</v>
      </c>
      <c r="B34" s="2" t="s">
        <v>31</v>
      </c>
      <c r="C34" s="2" t="s">
        <v>24</v>
      </c>
    </row>
    <row r="35" spans="1:3" s="1" customFormat="1" ht="48" customHeight="1">
      <c r="A35" s="4">
        <v>13</v>
      </c>
      <c r="B35" s="2" t="s">
        <v>32</v>
      </c>
      <c r="C35" s="2" t="s">
        <v>24</v>
      </c>
    </row>
    <row r="36" spans="1:3" s="1" customFormat="1" ht="32.1" customHeight="1">
      <c r="A36" s="4">
        <v>14</v>
      </c>
      <c r="B36" s="2" t="s">
        <v>33</v>
      </c>
      <c r="C36" s="41" t="s">
        <v>24</v>
      </c>
    </row>
    <row r="37" spans="1:3" s="1" customFormat="1" ht="15.95" customHeight="1">
      <c r="A37" s="4">
        <v>15</v>
      </c>
      <c r="B37" s="2" t="s">
        <v>35</v>
      </c>
      <c r="C37" s="23" t="s">
        <v>392</v>
      </c>
    </row>
    <row r="38" spans="1:3" s="1" customFormat="1" ht="15.95" customHeight="1">
      <c r="A38" s="4">
        <v>16</v>
      </c>
      <c r="B38" s="2" t="s">
        <v>36</v>
      </c>
      <c r="C38" s="2" t="s">
        <v>392</v>
      </c>
    </row>
    <row r="39" spans="1:3" ht="0.75" customHeight="1">
      <c r="A39" s="2"/>
      <c r="B39" s="2"/>
      <c r="C39" s="2"/>
    </row>
    <row r="40" spans="1:3" s="1" customFormat="1" ht="164.25" customHeight="1">
      <c r="A40" s="4">
        <v>17</v>
      </c>
      <c r="B40" s="2" t="s">
        <v>37</v>
      </c>
      <c r="C40" s="2" t="s">
        <v>475</v>
      </c>
    </row>
    <row r="41" spans="1:3" s="1" customFormat="1" ht="95.1" customHeight="1">
      <c r="A41" s="4">
        <v>18</v>
      </c>
      <c r="B41" s="2" t="s">
        <v>38</v>
      </c>
      <c r="C41" s="2" t="s">
        <v>30</v>
      </c>
    </row>
    <row r="42" spans="1:3" s="1" customFormat="1" ht="63" customHeight="1">
      <c r="A42" s="4">
        <v>19</v>
      </c>
      <c r="B42" s="2" t="s">
        <v>39</v>
      </c>
      <c r="C42" s="2" t="s">
        <v>40</v>
      </c>
    </row>
    <row r="43" spans="1:3" s="1" customFormat="1" ht="158.1" customHeight="1">
      <c r="A43" s="4">
        <v>20</v>
      </c>
      <c r="B43" s="2" t="s">
        <v>41</v>
      </c>
      <c r="C43" s="2" t="s">
        <v>393</v>
      </c>
    </row>
    <row r="44" spans="1:3" s="1" customFormat="1" ht="78.95" customHeight="1">
      <c r="A44" s="4">
        <v>21</v>
      </c>
      <c r="B44" s="2" t="s">
        <v>42</v>
      </c>
      <c r="C44" s="23" t="s">
        <v>419</v>
      </c>
    </row>
    <row r="45" spans="1:3" s="1" customFormat="1" ht="78.95" customHeight="1">
      <c r="A45" s="4">
        <v>22</v>
      </c>
      <c r="B45" s="2" t="s">
        <v>43</v>
      </c>
      <c r="C45" s="23" t="s">
        <v>419</v>
      </c>
    </row>
    <row r="46" spans="1:3" s="1" customFormat="1" ht="78.95" customHeight="1">
      <c r="A46" s="4">
        <v>23</v>
      </c>
      <c r="B46" s="2" t="s">
        <v>44</v>
      </c>
      <c r="C46" s="23" t="s">
        <v>419</v>
      </c>
    </row>
    <row r="47" spans="1:3" ht="15.95" customHeight="1">
      <c r="A47" s="2"/>
      <c r="B47" s="2"/>
      <c r="C47" s="2"/>
    </row>
    <row r="48" spans="1:3" s="1" customFormat="1" ht="48" customHeight="1">
      <c r="A48" s="4">
        <v>24</v>
      </c>
      <c r="B48" s="2" t="s">
        <v>45</v>
      </c>
      <c r="C48" s="81" t="s">
        <v>476</v>
      </c>
    </row>
    <row r="49" spans="1:3" s="1" customFormat="1" ht="48" customHeight="1">
      <c r="A49" s="4">
        <v>25</v>
      </c>
      <c r="B49" s="2" t="s">
        <v>46</v>
      </c>
      <c r="C49" s="81" t="s">
        <v>478</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85" zoomScaleNormal="50" zoomScaleSheetLayoutView="85" workbookViewId="0">
      <selection activeCell="N22" sqref="N22"/>
    </sheetView>
  </sheetViews>
  <sheetFormatPr defaultColWidth="9.140625" defaultRowHeight="15.75"/>
  <cols>
    <col min="1" max="1" width="9.140625" style="44"/>
    <col min="2" max="2" width="57.85546875" style="44" customWidth="1"/>
    <col min="3" max="3" width="13" style="44" customWidth="1"/>
    <col min="4" max="4" width="17.85546875" style="44" customWidth="1"/>
    <col min="5" max="5" width="20.42578125" style="44" customWidth="1"/>
    <col min="6" max="6" width="18.7109375" style="44" customWidth="1"/>
    <col min="7" max="7" width="6.5703125" style="43" customWidth="1"/>
    <col min="8" max="8" width="5.42578125" style="43" customWidth="1"/>
    <col min="9" max="9" width="8.140625" style="43" customWidth="1"/>
    <col min="10" max="10" width="5.28515625" style="43" customWidth="1"/>
    <col min="11" max="11" width="6.7109375" style="44" customWidth="1"/>
    <col min="12" max="12" width="5.28515625" style="44" customWidth="1"/>
    <col min="13" max="13" width="8.5703125" style="44" customWidth="1"/>
    <col min="14" max="26" width="6.140625" style="44" customWidth="1"/>
    <col min="27" max="27" width="13.140625" style="44" customWidth="1"/>
    <col min="28" max="28" width="24.85546875" style="44" customWidth="1"/>
    <col min="29" max="16384" width="9.140625" style="44"/>
  </cols>
  <sheetData>
    <row r="1" spans="1:28" ht="18.75">
      <c r="A1" s="43"/>
      <c r="B1" s="43"/>
      <c r="C1" s="43"/>
      <c r="D1" s="43"/>
      <c r="E1" s="43"/>
      <c r="F1" s="43"/>
      <c r="K1" s="43"/>
      <c r="L1" s="43"/>
      <c r="AB1" s="45" t="s">
        <v>7</v>
      </c>
    </row>
    <row r="2" spans="1:28" ht="18.75">
      <c r="A2" s="43"/>
      <c r="B2" s="43"/>
      <c r="C2" s="43"/>
      <c r="D2" s="43"/>
      <c r="E2" s="43"/>
      <c r="F2" s="43"/>
      <c r="K2" s="43"/>
      <c r="L2" s="43"/>
      <c r="AB2" s="46" t="s">
        <v>8</v>
      </c>
    </row>
    <row r="3" spans="1:28" ht="18.75">
      <c r="A3" s="43"/>
      <c r="B3" s="43"/>
      <c r="C3" s="43"/>
      <c r="D3" s="43"/>
      <c r="E3" s="43"/>
      <c r="F3" s="43"/>
      <c r="K3" s="43"/>
      <c r="L3" s="43"/>
      <c r="AB3" s="46" t="s">
        <v>472</v>
      </c>
    </row>
    <row r="4" spans="1:28" ht="18.75" customHeight="1">
      <c r="A4" s="151" t="s">
        <v>487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5" spans="1:28" ht="18.75">
      <c r="A5" s="43"/>
      <c r="B5" s="43"/>
      <c r="C5" s="43"/>
      <c r="D5" s="43"/>
      <c r="E5" s="43"/>
      <c r="F5" s="43"/>
      <c r="K5" s="43"/>
      <c r="L5" s="43"/>
      <c r="AB5" s="46"/>
    </row>
    <row r="6" spans="1:28" ht="18.75">
      <c r="A6" s="152" t="s">
        <v>428</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row>
    <row r="7" spans="1:28" ht="18.75">
      <c r="A7" s="47"/>
      <c r="B7" s="47"/>
      <c r="C7" s="47"/>
      <c r="D7" s="47"/>
      <c r="E7" s="47"/>
      <c r="F7" s="47"/>
      <c r="G7" s="47"/>
      <c r="H7" s="47"/>
      <c r="I7" s="48"/>
      <c r="J7" s="48"/>
      <c r="K7" s="48"/>
      <c r="L7" s="48"/>
      <c r="M7" s="48"/>
      <c r="N7" s="48"/>
      <c r="O7" s="48"/>
      <c r="P7" s="48"/>
      <c r="Q7" s="48"/>
      <c r="R7" s="48"/>
      <c r="S7" s="48"/>
      <c r="T7" s="48"/>
      <c r="U7" s="48"/>
      <c r="V7" s="48"/>
      <c r="W7" s="48"/>
      <c r="X7" s="48"/>
      <c r="Y7" s="48"/>
      <c r="Z7" s="48"/>
      <c r="AA7" s="48"/>
      <c r="AB7" s="48"/>
    </row>
    <row r="8" spans="1:28" ht="18.75">
      <c r="A8" s="152" t="str">
        <f>'1. паспорт местоположение '!A9:C9</f>
        <v>Акционерное общество "Мурманэнергосбыт"</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row>
    <row r="9" spans="1:28" ht="18.75" customHeight="1">
      <c r="A9" s="144" t="s">
        <v>429</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row>
    <row r="10" spans="1:28" ht="18.75">
      <c r="A10" s="47"/>
      <c r="B10" s="47"/>
      <c r="C10" s="47"/>
      <c r="D10" s="47"/>
      <c r="E10" s="47"/>
      <c r="F10" s="47"/>
      <c r="G10" s="47"/>
      <c r="H10" s="47"/>
      <c r="I10" s="48"/>
      <c r="J10" s="48"/>
      <c r="K10" s="48"/>
      <c r="L10" s="48"/>
      <c r="M10" s="48"/>
      <c r="N10" s="48"/>
      <c r="O10" s="48"/>
      <c r="P10" s="48"/>
      <c r="Q10" s="48"/>
      <c r="R10" s="48"/>
      <c r="S10" s="48"/>
      <c r="T10" s="48"/>
      <c r="U10" s="48"/>
      <c r="V10" s="48"/>
      <c r="W10" s="48"/>
      <c r="X10" s="48"/>
      <c r="Y10" s="48"/>
      <c r="Z10" s="48"/>
      <c r="AA10" s="48"/>
      <c r="AB10" s="48"/>
    </row>
    <row r="11" spans="1:28" ht="18.75">
      <c r="A11" s="152" t="str">
        <f>'6.1. Паспорт сетевой график '!A12:L12</f>
        <v>I_Кр_ВЛ№9_111113.1.01</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row>
    <row r="12" spans="1:28">
      <c r="A12" s="144" t="s">
        <v>430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row>
    <row r="13" spans="1:28" ht="16.5" customHeight="1">
      <c r="A13" s="49"/>
      <c r="B13" s="49"/>
      <c r="C13" s="49"/>
      <c r="D13" s="49"/>
      <c r="E13" s="49"/>
      <c r="F13" s="49"/>
      <c r="G13" s="49"/>
      <c r="H13" s="49"/>
      <c r="I13" s="50"/>
      <c r="J13" s="50"/>
      <c r="K13" s="50"/>
      <c r="L13" s="50"/>
      <c r="M13" s="50"/>
      <c r="N13" s="50"/>
      <c r="O13" s="50"/>
      <c r="P13" s="50"/>
      <c r="Q13" s="50"/>
      <c r="R13" s="50"/>
      <c r="S13" s="50"/>
      <c r="T13" s="50"/>
      <c r="U13" s="50"/>
      <c r="V13" s="50"/>
      <c r="W13" s="50"/>
      <c r="X13" s="50"/>
      <c r="Y13" s="50"/>
      <c r="Z13" s="50"/>
      <c r="AA13" s="50"/>
      <c r="AB13" s="50"/>
    </row>
    <row r="14" spans="1:28" ht="39.75" customHeight="1">
      <c r="A14" s="224" t="str">
        <f>'1. паспорт местоположение '!A15:C15</f>
        <v xml:space="preserve">Реконструкция ВЛ 10 кВ №  9  Замена проводов АС-120 на провод АС-50 опоры № 1-40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row>
    <row r="15" spans="1:28" ht="15.75" customHeight="1">
      <c r="A15" s="144" t="s">
        <v>431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row>
    <row r="16" spans="1:28">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row>
    <row r="17" spans="1:31">
      <c r="A17" s="43"/>
      <c r="K17" s="43"/>
      <c r="L17" s="43"/>
      <c r="M17" s="43"/>
      <c r="N17" s="43"/>
      <c r="O17" s="43"/>
      <c r="P17" s="43"/>
      <c r="Q17" s="43"/>
      <c r="R17" s="43"/>
      <c r="S17" s="43"/>
      <c r="T17" s="43"/>
      <c r="U17" s="43"/>
      <c r="V17" s="43"/>
      <c r="W17" s="43"/>
      <c r="X17" s="43"/>
      <c r="Y17" s="43"/>
      <c r="Z17" s="43"/>
      <c r="AA17" s="43"/>
    </row>
    <row r="18" spans="1:31">
      <c r="A18" s="230" t="s">
        <v>230</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row>
    <row r="19" spans="1:31">
      <c r="A19" s="43"/>
      <c r="B19" s="43"/>
      <c r="C19" s="43"/>
      <c r="D19" s="43"/>
      <c r="E19" s="43"/>
      <c r="F19" s="43"/>
      <c r="K19" s="43"/>
      <c r="L19" s="43"/>
      <c r="M19" s="43"/>
      <c r="N19" s="43"/>
      <c r="O19" s="43"/>
      <c r="P19" s="43"/>
      <c r="Q19" s="43"/>
      <c r="R19" s="43"/>
      <c r="S19" s="43"/>
      <c r="T19" s="43"/>
      <c r="U19" s="43"/>
      <c r="V19" s="43"/>
      <c r="W19" s="43"/>
      <c r="X19" s="43"/>
      <c r="Y19" s="43"/>
      <c r="Z19" s="43"/>
      <c r="AA19" s="43"/>
    </row>
    <row r="20" spans="1:31" ht="33" customHeight="1">
      <c r="A20" s="226" t="s">
        <v>231</v>
      </c>
      <c r="B20" s="226" t="s">
        <v>232</v>
      </c>
      <c r="C20" s="233" t="s">
        <v>233</v>
      </c>
      <c r="D20" s="233"/>
      <c r="E20" s="234" t="s">
        <v>234</v>
      </c>
      <c r="F20" s="234"/>
      <c r="G20" s="231">
        <v>2018</v>
      </c>
      <c r="H20" s="232"/>
      <c r="I20" s="232"/>
      <c r="J20" s="232"/>
      <c r="K20" s="231">
        <v>2019</v>
      </c>
      <c r="L20" s="232"/>
      <c r="M20" s="232"/>
      <c r="N20" s="232"/>
      <c r="O20" s="231">
        <v>2020</v>
      </c>
      <c r="P20" s="232"/>
      <c r="Q20" s="232"/>
      <c r="R20" s="232"/>
      <c r="S20" s="231">
        <v>2021</v>
      </c>
      <c r="T20" s="232"/>
      <c r="U20" s="232"/>
      <c r="V20" s="232"/>
      <c r="W20" s="231">
        <v>2022</v>
      </c>
      <c r="X20" s="232"/>
      <c r="Y20" s="232"/>
      <c r="Z20" s="232"/>
      <c r="AA20" s="223" t="s">
        <v>432</v>
      </c>
      <c r="AB20" s="223"/>
      <c r="AC20" s="51"/>
      <c r="AD20" s="51"/>
      <c r="AE20" s="51"/>
    </row>
    <row r="21" spans="1:31" ht="99.75" customHeight="1">
      <c r="A21" s="227"/>
      <c r="B21" s="227"/>
      <c r="C21" s="233"/>
      <c r="D21" s="233"/>
      <c r="E21" s="234"/>
      <c r="F21" s="234"/>
      <c r="G21" s="225" t="s">
        <v>177</v>
      </c>
      <c r="H21" s="225"/>
      <c r="I21" s="225" t="s">
        <v>334</v>
      </c>
      <c r="J21" s="225"/>
      <c r="K21" s="225" t="s">
        <v>177</v>
      </c>
      <c r="L21" s="225"/>
      <c r="M21" s="225" t="s">
        <v>334</v>
      </c>
      <c r="N21" s="225"/>
      <c r="O21" s="225" t="s">
        <v>177</v>
      </c>
      <c r="P21" s="225"/>
      <c r="Q21" s="225" t="s">
        <v>334</v>
      </c>
      <c r="R21" s="225"/>
      <c r="S21" s="225" t="s">
        <v>177</v>
      </c>
      <c r="T21" s="225"/>
      <c r="U21" s="225" t="s">
        <v>334</v>
      </c>
      <c r="V21" s="225"/>
      <c r="W21" s="225" t="s">
        <v>177</v>
      </c>
      <c r="X21" s="225"/>
      <c r="Y21" s="225" t="s">
        <v>334</v>
      </c>
      <c r="Z21" s="225"/>
      <c r="AA21" s="223"/>
      <c r="AB21" s="223"/>
    </row>
    <row r="22" spans="1:31" ht="89.25" customHeight="1">
      <c r="A22" s="228"/>
      <c r="B22" s="228"/>
      <c r="C22" s="52" t="s">
        <v>177</v>
      </c>
      <c r="D22" s="128" t="s">
        <v>334</v>
      </c>
      <c r="E22" s="53" t="s">
        <v>433</v>
      </c>
      <c r="F22" s="53" t="s">
        <v>434</v>
      </c>
      <c r="G22" s="82" t="s">
        <v>235</v>
      </c>
      <c r="H22" s="82" t="s">
        <v>236</v>
      </c>
      <c r="I22" s="82" t="s">
        <v>235</v>
      </c>
      <c r="J22" s="82" t="s">
        <v>236</v>
      </c>
      <c r="K22" s="82" t="s">
        <v>235</v>
      </c>
      <c r="L22" s="82" t="s">
        <v>236</v>
      </c>
      <c r="M22" s="82" t="s">
        <v>235</v>
      </c>
      <c r="N22" s="82" t="s">
        <v>236</v>
      </c>
      <c r="O22" s="82" t="s">
        <v>235</v>
      </c>
      <c r="P22" s="82" t="s">
        <v>236</v>
      </c>
      <c r="Q22" s="82" t="s">
        <v>235</v>
      </c>
      <c r="R22" s="82" t="s">
        <v>236</v>
      </c>
      <c r="S22" s="82" t="s">
        <v>235</v>
      </c>
      <c r="T22" s="82" t="s">
        <v>236</v>
      </c>
      <c r="U22" s="82" t="s">
        <v>235</v>
      </c>
      <c r="V22" s="82" t="s">
        <v>236</v>
      </c>
      <c r="W22" s="82" t="s">
        <v>235</v>
      </c>
      <c r="X22" s="82" t="s">
        <v>236</v>
      </c>
      <c r="Y22" s="82" t="s">
        <v>235</v>
      </c>
      <c r="Z22" s="82" t="s">
        <v>236</v>
      </c>
      <c r="AA22" s="52" t="s">
        <v>435</v>
      </c>
      <c r="AB22" s="128" t="s">
        <v>334</v>
      </c>
    </row>
    <row r="23" spans="1:31" ht="19.5" customHeight="1">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c r="Z23" s="54">
        <v>26</v>
      </c>
      <c r="AA23" s="54">
        <v>27</v>
      </c>
      <c r="AB23" s="54">
        <v>28</v>
      </c>
    </row>
    <row r="24" spans="1:31" ht="47.25" customHeight="1">
      <c r="A24" s="55">
        <v>1</v>
      </c>
      <c r="B24" s="56" t="s">
        <v>237</v>
      </c>
      <c r="C24" s="78">
        <f>SUM(C25:C29)</f>
        <v>0.88700000000000001</v>
      </c>
      <c r="D24" s="78"/>
      <c r="E24" s="57"/>
      <c r="F24" s="57"/>
      <c r="G24" s="78">
        <f>SUM(G25:G29)</f>
        <v>0.88700000000000001</v>
      </c>
      <c r="H24" s="127">
        <v>3</v>
      </c>
      <c r="I24" s="78"/>
      <c r="J24" s="58"/>
      <c r="K24" s="58"/>
      <c r="L24" s="58"/>
      <c r="M24" s="58"/>
      <c r="N24" s="58"/>
      <c r="O24" s="58"/>
      <c r="P24" s="58"/>
      <c r="Q24" s="58"/>
      <c r="R24" s="58"/>
      <c r="S24" s="58"/>
      <c r="T24" s="58"/>
      <c r="U24" s="58"/>
      <c r="V24" s="58"/>
      <c r="W24" s="58"/>
      <c r="X24" s="58"/>
      <c r="Y24" s="58"/>
      <c r="Z24" s="58"/>
      <c r="AA24" s="78">
        <f>SUM(AA25:AA29)</f>
        <v>0.88700000000000001</v>
      </c>
      <c r="AB24" s="58"/>
    </row>
    <row r="25" spans="1:31" ht="24" customHeight="1">
      <c r="A25" s="59" t="s">
        <v>238</v>
      </c>
      <c r="B25" s="60" t="s">
        <v>239</v>
      </c>
      <c r="C25" s="78"/>
      <c r="D25" s="78"/>
      <c r="E25" s="57"/>
      <c r="F25" s="57"/>
      <c r="G25" s="78"/>
      <c r="H25" s="58"/>
      <c r="I25" s="58"/>
      <c r="J25" s="58"/>
      <c r="K25" s="58"/>
      <c r="L25" s="58"/>
      <c r="M25" s="58"/>
      <c r="N25" s="58"/>
      <c r="O25" s="58"/>
      <c r="P25" s="58"/>
      <c r="Q25" s="58"/>
      <c r="R25" s="58"/>
      <c r="S25" s="58"/>
      <c r="T25" s="58"/>
      <c r="U25" s="58"/>
      <c r="V25" s="58"/>
      <c r="W25" s="58"/>
      <c r="X25" s="58"/>
      <c r="Y25" s="58"/>
      <c r="Z25" s="58"/>
      <c r="AA25" s="78"/>
      <c r="AB25" s="57"/>
    </row>
    <row r="26" spans="1:31">
      <c r="A26" s="59" t="s">
        <v>240</v>
      </c>
      <c r="B26" s="60" t="s">
        <v>241</v>
      </c>
      <c r="C26" s="79"/>
      <c r="D26" s="79"/>
      <c r="E26" s="61"/>
      <c r="F26" s="61"/>
      <c r="G26" s="79"/>
      <c r="H26" s="54"/>
      <c r="I26" s="54"/>
      <c r="J26" s="54"/>
      <c r="K26" s="54"/>
      <c r="L26" s="54"/>
      <c r="M26" s="54"/>
      <c r="N26" s="61"/>
      <c r="O26" s="61"/>
      <c r="P26" s="61"/>
      <c r="Q26" s="61"/>
      <c r="R26" s="61"/>
      <c r="S26" s="61"/>
      <c r="T26" s="61"/>
      <c r="U26" s="61"/>
      <c r="V26" s="61"/>
      <c r="W26" s="61"/>
      <c r="X26" s="61"/>
      <c r="Y26" s="61"/>
      <c r="Z26" s="61"/>
      <c r="AA26" s="79"/>
      <c r="AB26" s="57"/>
    </row>
    <row r="27" spans="1:31" ht="31.5">
      <c r="A27" s="59" t="s">
        <v>242</v>
      </c>
      <c r="B27" s="60" t="s">
        <v>243</v>
      </c>
      <c r="C27" s="79">
        <v>0.88700000000000001</v>
      </c>
      <c r="D27" s="79"/>
      <c r="E27" s="61"/>
      <c r="F27" s="61"/>
      <c r="G27" s="79">
        <v>0.88700000000000001</v>
      </c>
      <c r="H27" s="61">
        <v>3</v>
      </c>
      <c r="I27" s="79"/>
      <c r="J27" s="61"/>
      <c r="K27" s="61"/>
      <c r="L27" s="61"/>
      <c r="M27" s="61"/>
      <c r="N27" s="61"/>
      <c r="O27" s="61"/>
      <c r="P27" s="61"/>
      <c r="Q27" s="61"/>
      <c r="R27" s="61"/>
      <c r="S27" s="61"/>
      <c r="T27" s="61"/>
      <c r="U27" s="61"/>
      <c r="V27" s="61"/>
      <c r="W27" s="61"/>
      <c r="X27" s="61"/>
      <c r="Y27" s="61"/>
      <c r="Z27" s="61"/>
      <c r="AA27" s="79">
        <v>0.88700000000000001</v>
      </c>
      <c r="AB27" s="80"/>
    </row>
    <row r="28" spans="1:31">
      <c r="A28" s="59" t="s">
        <v>244</v>
      </c>
      <c r="B28" s="60" t="s">
        <v>436</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57"/>
    </row>
    <row r="29" spans="1:31">
      <c r="A29" s="59" t="s">
        <v>245</v>
      </c>
      <c r="B29" s="62" t="s">
        <v>246</v>
      </c>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57"/>
    </row>
    <row r="30" spans="1:31" ht="47.25">
      <c r="A30" s="55" t="s">
        <v>437</v>
      </c>
      <c r="B30" s="56" t="s">
        <v>247</v>
      </c>
      <c r="C30" s="78">
        <v>0.752</v>
      </c>
      <c r="D30" s="78"/>
      <c r="E30" s="54"/>
      <c r="F30" s="54"/>
      <c r="G30" s="78">
        <v>0.752</v>
      </c>
      <c r="H30" s="54"/>
      <c r="I30" s="78"/>
      <c r="J30" s="54"/>
      <c r="K30" s="78"/>
      <c r="L30" s="78"/>
      <c r="M30" s="78"/>
      <c r="N30" s="78"/>
      <c r="O30" s="78"/>
      <c r="P30" s="78"/>
      <c r="Q30" s="78"/>
      <c r="R30" s="78"/>
      <c r="S30" s="78"/>
      <c r="T30" s="78"/>
      <c r="U30" s="78"/>
      <c r="V30" s="78"/>
      <c r="W30" s="78"/>
      <c r="X30" s="78"/>
      <c r="Y30" s="78"/>
      <c r="Z30" s="78"/>
      <c r="AA30" s="78">
        <v>0.752</v>
      </c>
      <c r="AB30" s="78"/>
    </row>
    <row r="31" spans="1:31">
      <c r="A31" s="55" t="s">
        <v>248</v>
      </c>
      <c r="B31" s="60" t="s">
        <v>249</v>
      </c>
      <c r="C31" s="79"/>
      <c r="D31" s="79"/>
      <c r="E31" s="54"/>
      <c r="F31" s="54"/>
      <c r="G31" s="79"/>
      <c r="H31" s="61"/>
      <c r="I31" s="61"/>
      <c r="J31" s="61"/>
      <c r="K31" s="79"/>
      <c r="L31" s="79"/>
      <c r="M31" s="79"/>
      <c r="N31" s="79"/>
      <c r="O31" s="79"/>
      <c r="P31" s="79"/>
      <c r="Q31" s="79"/>
      <c r="R31" s="79"/>
      <c r="S31" s="79"/>
      <c r="T31" s="79"/>
      <c r="U31" s="79"/>
      <c r="V31" s="79"/>
      <c r="W31" s="79"/>
      <c r="X31" s="79"/>
      <c r="Y31" s="79"/>
      <c r="Z31" s="79"/>
      <c r="AA31" s="79"/>
      <c r="AB31" s="80"/>
    </row>
    <row r="32" spans="1:31" ht="31.5">
      <c r="A32" s="55" t="s">
        <v>250</v>
      </c>
      <c r="B32" s="60" t="s">
        <v>251</v>
      </c>
      <c r="C32" s="79"/>
      <c r="D32" s="79"/>
      <c r="E32" s="54"/>
      <c r="F32" s="54"/>
      <c r="G32" s="79"/>
      <c r="H32" s="61"/>
      <c r="I32" s="79"/>
      <c r="J32" s="61"/>
      <c r="K32" s="79"/>
      <c r="L32" s="79"/>
      <c r="M32" s="79"/>
      <c r="N32" s="79"/>
      <c r="O32" s="79"/>
      <c r="P32" s="79"/>
      <c r="Q32" s="79"/>
      <c r="R32" s="79"/>
      <c r="S32" s="79"/>
      <c r="T32" s="79"/>
      <c r="U32" s="79"/>
      <c r="V32" s="79"/>
      <c r="W32" s="79"/>
      <c r="X32" s="79"/>
      <c r="Y32" s="79"/>
      <c r="Z32" s="79"/>
      <c r="AA32" s="79"/>
      <c r="AB32" s="80"/>
    </row>
    <row r="33" spans="1:28">
      <c r="A33" s="55" t="s">
        <v>252</v>
      </c>
      <c r="B33" s="60" t="s">
        <v>253</v>
      </c>
      <c r="C33" s="79">
        <f>0.358/1.18</f>
        <v>0.30338983050847457</v>
      </c>
      <c r="D33" s="79"/>
      <c r="E33" s="54"/>
      <c r="F33" s="54"/>
      <c r="G33" s="79">
        <f>0.358/1.18</f>
        <v>0.30338983050847457</v>
      </c>
      <c r="H33" s="61">
        <v>3</v>
      </c>
      <c r="I33" s="79"/>
      <c r="J33" s="61"/>
      <c r="K33" s="79"/>
      <c r="L33" s="79"/>
      <c r="M33" s="79"/>
      <c r="N33" s="79"/>
      <c r="O33" s="79"/>
      <c r="P33" s="79"/>
      <c r="Q33" s="79"/>
      <c r="R33" s="79"/>
      <c r="S33" s="79"/>
      <c r="T33" s="79"/>
      <c r="U33" s="79"/>
      <c r="V33" s="79"/>
      <c r="W33" s="79"/>
      <c r="X33" s="79"/>
      <c r="Y33" s="79"/>
      <c r="Z33" s="79"/>
      <c r="AA33" s="79">
        <f>0.358/1.18</f>
        <v>0.30338983050847457</v>
      </c>
      <c r="AB33" s="80"/>
    </row>
    <row r="34" spans="1:28">
      <c r="A34" s="55" t="s">
        <v>254</v>
      </c>
      <c r="B34" s="60" t="s">
        <v>255</v>
      </c>
      <c r="C34" s="79">
        <f>0.529/1.18</f>
        <v>0.44830508474576275</v>
      </c>
      <c r="D34" s="79"/>
      <c r="E34" s="54"/>
      <c r="F34" s="54"/>
      <c r="G34" s="79">
        <f>0.529/1.18</f>
        <v>0.44830508474576275</v>
      </c>
      <c r="H34" s="61">
        <v>3</v>
      </c>
      <c r="I34" s="79"/>
      <c r="J34" s="61"/>
      <c r="K34" s="79"/>
      <c r="L34" s="79"/>
      <c r="M34" s="79"/>
      <c r="N34" s="79"/>
      <c r="O34" s="79"/>
      <c r="P34" s="79"/>
      <c r="Q34" s="79"/>
      <c r="R34" s="79"/>
      <c r="S34" s="79"/>
      <c r="T34" s="79"/>
      <c r="U34" s="79"/>
      <c r="V34" s="79"/>
      <c r="W34" s="79"/>
      <c r="X34" s="79"/>
      <c r="Y34" s="79"/>
      <c r="Z34" s="79"/>
      <c r="AA34" s="79">
        <f>0.529/1.18</f>
        <v>0.44830508474576275</v>
      </c>
      <c r="AB34" s="80"/>
    </row>
    <row r="35" spans="1:28" ht="31.5">
      <c r="A35" s="55" t="s">
        <v>438</v>
      </c>
      <c r="B35" s="56" t="s">
        <v>256</v>
      </c>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row>
    <row r="36" spans="1:28" ht="31.5">
      <c r="A36" s="59" t="s">
        <v>257</v>
      </c>
      <c r="B36" s="63" t="s">
        <v>258</v>
      </c>
      <c r="C36" s="64"/>
      <c r="D36" s="54"/>
      <c r="E36" s="61"/>
      <c r="F36" s="61"/>
      <c r="G36" s="64"/>
      <c r="H36" s="61"/>
      <c r="I36" s="61"/>
      <c r="J36" s="61"/>
      <c r="K36" s="61"/>
      <c r="L36" s="61"/>
      <c r="M36" s="61"/>
      <c r="N36" s="61"/>
      <c r="O36" s="61"/>
      <c r="P36" s="61"/>
      <c r="Q36" s="61"/>
      <c r="R36" s="61"/>
      <c r="S36" s="61"/>
      <c r="T36" s="61"/>
      <c r="U36" s="61"/>
      <c r="V36" s="61"/>
      <c r="W36" s="61"/>
      <c r="X36" s="61"/>
      <c r="Y36" s="61"/>
      <c r="Z36" s="61"/>
      <c r="AA36" s="64"/>
      <c r="AB36" s="57"/>
    </row>
    <row r="37" spans="1:28">
      <c r="A37" s="59" t="s">
        <v>259</v>
      </c>
      <c r="B37" s="63" t="s">
        <v>260</v>
      </c>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row>
    <row r="38" spans="1:28">
      <c r="A38" s="59" t="s">
        <v>261</v>
      </c>
      <c r="B38" s="63" t="s">
        <v>262</v>
      </c>
      <c r="C38" s="61"/>
      <c r="D38" s="54"/>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263</v>
      </c>
      <c r="B39" s="60" t="s">
        <v>264</v>
      </c>
      <c r="C39" s="61">
        <v>2.1</v>
      </c>
      <c r="D39" s="61"/>
      <c r="E39" s="61"/>
      <c r="F39" s="61"/>
      <c r="G39" s="61">
        <v>2.1</v>
      </c>
      <c r="H39" s="61">
        <v>3</v>
      </c>
      <c r="I39" s="61"/>
      <c r="J39" s="61"/>
      <c r="K39" s="61"/>
      <c r="L39" s="61"/>
      <c r="M39" s="61"/>
      <c r="N39" s="61"/>
      <c r="O39" s="61"/>
      <c r="P39" s="61"/>
      <c r="Q39" s="61"/>
      <c r="R39" s="61"/>
      <c r="S39" s="61"/>
      <c r="T39" s="61"/>
      <c r="U39" s="61"/>
      <c r="V39" s="61"/>
      <c r="W39" s="61"/>
      <c r="X39" s="61"/>
      <c r="Y39" s="61"/>
      <c r="Z39" s="61"/>
      <c r="AA39" s="61">
        <v>2.1</v>
      </c>
      <c r="AB39" s="61"/>
    </row>
    <row r="40" spans="1:28" ht="31.5">
      <c r="A40" s="59" t="s">
        <v>265</v>
      </c>
      <c r="B40" s="60" t="s">
        <v>266</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57"/>
    </row>
    <row r="41" spans="1:28">
      <c r="A41" s="59" t="s">
        <v>267</v>
      </c>
      <c r="B41" s="60" t="s">
        <v>268</v>
      </c>
      <c r="C41" s="61"/>
      <c r="D41" s="54"/>
      <c r="E41" s="61"/>
      <c r="F41" s="61"/>
      <c r="G41" s="61"/>
      <c r="H41" s="61"/>
      <c r="I41" s="61"/>
      <c r="J41" s="61"/>
      <c r="K41" s="61"/>
      <c r="L41" s="61"/>
      <c r="M41" s="61"/>
      <c r="N41" s="61"/>
      <c r="O41" s="61"/>
      <c r="P41" s="61"/>
      <c r="Q41" s="61"/>
      <c r="R41" s="61"/>
      <c r="S41" s="61"/>
      <c r="T41" s="61"/>
      <c r="U41" s="61"/>
      <c r="V41" s="61"/>
      <c r="W41" s="61"/>
      <c r="X41" s="61"/>
      <c r="Y41" s="61"/>
      <c r="Z41" s="61"/>
      <c r="AA41" s="61"/>
      <c r="AB41" s="57"/>
    </row>
    <row r="42" spans="1:28" ht="18.75">
      <c r="A42" s="59" t="s">
        <v>269</v>
      </c>
      <c r="B42" s="63" t="s">
        <v>439</v>
      </c>
      <c r="C42" s="64"/>
      <c r="D42" s="54"/>
      <c r="E42" s="61"/>
      <c r="F42" s="61"/>
      <c r="G42" s="64"/>
      <c r="H42" s="61"/>
      <c r="I42" s="61"/>
      <c r="J42" s="61"/>
      <c r="K42" s="61"/>
      <c r="L42" s="61"/>
      <c r="M42" s="61"/>
      <c r="N42" s="61"/>
      <c r="O42" s="61"/>
      <c r="P42" s="61"/>
      <c r="Q42" s="61"/>
      <c r="R42" s="61"/>
      <c r="S42" s="61"/>
      <c r="T42" s="61"/>
      <c r="U42" s="61"/>
      <c r="V42" s="61"/>
      <c r="W42" s="61"/>
      <c r="X42" s="61"/>
      <c r="Y42" s="61"/>
      <c r="Z42" s="61"/>
      <c r="AA42" s="64"/>
      <c r="AB42" s="57"/>
    </row>
    <row r="43" spans="1:28">
      <c r="A43" s="55" t="s">
        <v>440</v>
      </c>
      <c r="B43" s="56" t="s">
        <v>270</v>
      </c>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row>
    <row r="44" spans="1:28">
      <c r="A44" s="59" t="s">
        <v>271</v>
      </c>
      <c r="B44" s="60" t="s">
        <v>272</v>
      </c>
      <c r="C44" s="61"/>
      <c r="D44" s="54"/>
      <c r="E44" s="61"/>
      <c r="F44" s="61"/>
      <c r="G44" s="61"/>
      <c r="H44" s="61"/>
      <c r="I44" s="61"/>
      <c r="J44" s="61"/>
      <c r="K44" s="61"/>
      <c r="L44" s="61"/>
      <c r="M44" s="61"/>
      <c r="N44" s="61"/>
      <c r="O44" s="61"/>
      <c r="P44" s="61"/>
      <c r="Q44" s="61"/>
      <c r="R44" s="61"/>
      <c r="S44" s="61"/>
      <c r="T44" s="61"/>
      <c r="U44" s="61"/>
      <c r="V44" s="61"/>
      <c r="W44" s="61"/>
      <c r="X44" s="61"/>
      <c r="Y44" s="61"/>
      <c r="Z44" s="61"/>
      <c r="AA44" s="61"/>
      <c r="AB44" s="57"/>
    </row>
    <row r="45" spans="1:28">
      <c r="A45" s="59" t="s">
        <v>273</v>
      </c>
      <c r="B45" s="60" t="s">
        <v>260</v>
      </c>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row>
    <row r="46" spans="1:28">
      <c r="A46" s="59" t="s">
        <v>274</v>
      </c>
      <c r="B46" s="60" t="s">
        <v>262</v>
      </c>
      <c r="C46" s="61"/>
      <c r="D46" s="54"/>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275</v>
      </c>
      <c r="B47" s="60" t="s">
        <v>264</v>
      </c>
      <c r="C47" s="61">
        <v>2.1</v>
      </c>
      <c r="D47" s="61"/>
      <c r="E47" s="61"/>
      <c r="F47" s="61"/>
      <c r="G47" s="61">
        <v>2.1</v>
      </c>
      <c r="H47" s="61">
        <v>3</v>
      </c>
      <c r="I47" s="61"/>
      <c r="J47" s="61"/>
      <c r="K47" s="61"/>
      <c r="L47" s="61"/>
      <c r="M47" s="61"/>
      <c r="N47" s="61"/>
      <c r="O47" s="61"/>
      <c r="P47" s="61"/>
      <c r="Q47" s="61"/>
      <c r="R47" s="61"/>
      <c r="S47" s="61"/>
      <c r="T47" s="61"/>
      <c r="U47" s="61"/>
      <c r="V47" s="61"/>
      <c r="W47" s="61"/>
      <c r="X47" s="61"/>
      <c r="Y47" s="61"/>
      <c r="Z47" s="61"/>
      <c r="AA47" s="61">
        <v>2.1</v>
      </c>
      <c r="AB47" s="61"/>
    </row>
    <row r="48" spans="1:28" ht="31.5">
      <c r="A48" s="59" t="s">
        <v>276</v>
      </c>
      <c r="B48" s="60" t="s">
        <v>266</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57"/>
    </row>
    <row r="49" spans="1:28">
      <c r="A49" s="59" t="s">
        <v>277</v>
      </c>
      <c r="B49" s="60" t="s">
        <v>268</v>
      </c>
      <c r="C49" s="61"/>
      <c r="D49" s="54"/>
      <c r="E49" s="61"/>
      <c r="F49" s="61"/>
      <c r="G49" s="61"/>
      <c r="H49" s="61"/>
      <c r="I49" s="61"/>
      <c r="J49" s="61"/>
      <c r="K49" s="61"/>
      <c r="L49" s="61"/>
      <c r="M49" s="61"/>
      <c r="N49" s="61"/>
      <c r="O49" s="61"/>
      <c r="P49" s="61"/>
      <c r="Q49" s="61"/>
      <c r="R49" s="61"/>
      <c r="S49" s="61"/>
      <c r="T49" s="61"/>
      <c r="U49" s="61"/>
      <c r="V49" s="61"/>
      <c r="W49" s="61"/>
      <c r="X49" s="61"/>
      <c r="Y49" s="61"/>
      <c r="Z49" s="61"/>
      <c r="AA49" s="61"/>
      <c r="AB49" s="57"/>
    </row>
    <row r="50" spans="1:28" ht="18.75">
      <c r="A50" s="59" t="s">
        <v>278</v>
      </c>
      <c r="B50" s="63" t="s">
        <v>439</v>
      </c>
      <c r="C50" s="64"/>
      <c r="D50" s="54"/>
      <c r="E50" s="61"/>
      <c r="F50" s="61"/>
      <c r="G50" s="64"/>
      <c r="H50" s="61"/>
      <c r="I50" s="61"/>
      <c r="J50" s="61"/>
      <c r="K50" s="61"/>
      <c r="L50" s="61"/>
      <c r="M50" s="61"/>
      <c r="N50" s="61"/>
      <c r="O50" s="61"/>
      <c r="P50" s="61"/>
      <c r="Q50" s="61"/>
      <c r="R50" s="61"/>
      <c r="S50" s="61"/>
      <c r="T50" s="61"/>
      <c r="U50" s="61"/>
      <c r="V50" s="61"/>
      <c r="W50" s="61"/>
      <c r="X50" s="61"/>
      <c r="Y50" s="61"/>
      <c r="Z50" s="61"/>
      <c r="AA50" s="64"/>
      <c r="AB50" s="57"/>
    </row>
    <row r="51" spans="1:28" ht="35.25" customHeight="1">
      <c r="A51" s="55" t="s">
        <v>441</v>
      </c>
      <c r="B51" s="56" t="s">
        <v>279</v>
      </c>
      <c r="C51" s="78"/>
      <c r="D51" s="78"/>
      <c r="E51" s="54"/>
      <c r="F51" s="54"/>
      <c r="G51" s="78"/>
      <c r="H51" s="61"/>
      <c r="I51" s="78"/>
      <c r="J51" s="61"/>
      <c r="K51" s="61"/>
      <c r="L51" s="61"/>
      <c r="M51" s="61"/>
      <c r="N51" s="61"/>
      <c r="O51" s="61"/>
      <c r="P51" s="61"/>
      <c r="Q51" s="61"/>
      <c r="R51" s="61"/>
      <c r="S51" s="61"/>
      <c r="T51" s="61"/>
      <c r="U51" s="61"/>
      <c r="V51" s="61"/>
      <c r="W51" s="61"/>
      <c r="X51" s="61"/>
      <c r="Y51" s="61"/>
      <c r="Z51" s="61"/>
      <c r="AA51" s="78"/>
      <c r="AB51" s="57"/>
    </row>
    <row r="52" spans="1:28">
      <c r="A52" s="59" t="s">
        <v>280</v>
      </c>
      <c r="B52" s="60" t="s">
        <v>281</v>
      </c>
      <c r="C52" s="79">
        <v>0.752</v>
      </c>
      <c r="D52" s="79"/>
      <c r="E52" s="54"/>
      <c r="F52" s="54"/>
      <c r="G52" s="79">
        <v>0.752</v>
      </c>
      <c r="H52" s="61">
        <v>3</v>
      </c>
      <c r="I52" s="79"/>
      <c r="J52" s="61"/>
      <c r="K52" s="61"/>
      <c r="L52" s="61"/>
      <c r="M52" s="61"/>
      <c r="N52" s="61"/>
      <c r="O52" s="61"/>
      <c r="P52" s="61"/>
      <c r="Q52" s="61"/>
      <c r="R52" s="61"/>
      <c r="S52" s="61"/>
      <c r="T52" s="61"/>
      <c r="U52" s="61"/>
      <c r="V52" s="61"/>
      <c r="W52" s="61"/>
      <c r="X52" s="61"/>
      <c r="Y52" s="61"/>
      <c r="Z52" s="61"/>
      <c r="AA52" s="79">
        <v>0.752</v>
      </c>
      <c r="AB52" s="80"/>
    </row>
    <row r="53" spans="1:28">
      <c r="A53" s="59" t="s">
        <v>282</v>
      </c>
      <c r="B53" s="60" t="s">
        <v>283</v>
      </c>
      <c r="C53" s="61"/>
      <c r="D53" s="54"/>
      <c r="E53" s="54"/>
      <c r="F53" s="54"/>
      <c r="G53" s="61"/>
      <c r="H53" s="61"/>
      <c r="I53" s="61"/>
      <c r="J53" s="61"/>
      <c r="K53" s="61"/>
      <c r="L53" s="61"/>
      <c r="M53" s="61"/>
      <c r="N53" s="61"/>
      <c r="O53" s="61"/>
      <c r="P53" s="61"/>
      <c r="Q53" s="61"/>
      <c r="R53" s="61"/>
      <c r="S53" s="61"/>
      <c r="T53" s="61"/>
      <c r="U53" s="61"/>
      <c r="V53" s="61"/>
      <c r="W53" s="61"/>
      <c r="X53" s="61"/>
      <c r="Y53" s="61"/>
      <c r="Z53" s="61"/>
      <c r="AA53" s="61"/>
      <c r="AB53" s="57"/>
    </row>
    <row r="54" spans="1:28">
      <c r="A54" s="59" t="s">
        <v>284</v>
      </c>
      <c r="B54" s="63" t="s">
        <v>285</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1:28">
      <c r="A55" s="59" t="s">
        <v>286</v>
      </c>
      <c r="B55" s="63" t="s">
        <v>287</v>
      </c>
      <c r="C55" s="61"/>
      <c r="D55" s="54"/>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288</v>
      </c>
      <c r="B56" s="63" t="s">
        <v>289</v>
      </c>
      <c r="C56" s="61">
        <v>2.1</v>
      </c>
      <c r="D56" s="61"/>
      <c r="E56" s="61"/>
      <c r="F56" s="61"/>
      <c r="G56" s="61">
        <v>2.1</v>
      </c>
      <c r="H56" s="61">
        <v>3</v>
      </c>
      <c r="I56" s="61"/>
      <c r="J56" s="61"/>
      <c r="K56" s="61"/>
      <c r="L56" s="61"/>
      <c r="M56" s="61"/>
      <c r="N56" s="61"/>
      <c r="O56" s="61"/>
      <c r="P56" s="61"/>
      <c r="Q56" s="61"/>
      <c r="R56" s="61"/>
      <c r="S56" s="61"/>
      <c r="T56" s="61"/>
      <c r="U56" s="61"/>
      <c r="V56" s="61"/>
      <c r="W56" s="61"/>
      <c r="X56" s="61"/>
      <c r="Y56" s="61"/>
      <c r="Z56" s="61"/>
      <c r="AA56" s="61">
        <v>2.1</v>
      </c>
      <c r="AB56" s="61"/>
    </row>
    <row r="57" spans="1:28" ht="18.75">
      <c r="A57" s="59" t="s">
        <v>290</v>
      </c>
      <c r="B57" s="63" t="s">
        <v>442</v>
      </c>
      <c r="C57" s="64"/>
      <c r="D57" s="54"/>
      <c r="E57" s="54"/>
      <c r="F57" s="54"/>
      <c r="G57" s="64"/>
      <c r="H57" s="61"/>
      <c r="I57" s="61"/>
      <c r="J57" s="61"/>
      <c r="K57" s="61"/>
      <c r="L57" s="61"/>
      <c r="M57" s="61"/>
      <c r="N57" s="61"/>
      <c r="O57" s="61"/>
      <c r="P57" s="61"/>
      <c r="Q57" s="61"/>
      <c r="R57" s="61"/>
      <c r="S57" s="61"/>
      <c r="T57" s="61"/>
      <c r="U57" s="61"/>
      <c r="V57" s="61"/>
      <c r="W57" s="61"/>
      <c r="X57" s="61"/>
      <c r="Y57" s="61"/>
      <c r="Z57" s="61"/>
      <c r="AA57" s="64"/>
      <c r="AB57" s="57"/>
    </row>
    <row r="58" spans="1:28" ht="36.75" customHeight="1">
      <c r="A58" s="55" t="s">
        <v>443</v>
      </c>
      <c r="B58" s="65" t="s">
        <v>291</v>
      </c>
      <c r="C58" s="64"/>
      <c r="D58" s="54"/>
      <c r="E58" s="54"/>
      <c r="F58" s="54"/>
      <c r="G58" s="64"/>
      <c r="H58" s="61"/>
      <c r="I58" s="61"/>
      <c r="J58" s="61"/>
      <c r="K58" s="61"/>
      <c r="L58" s="61"/>
      <c r="M58" s="61"/>
      <c r="N58" s="61"/>
      <c r="O58" s="61"/>
      <c r="P58" s="61"/>
      <c r="Q58" s="61"/>
      <c r="R58" s="61"/>
      <c r="S58" s="61"/>
      <c r="T58" s="61"/>
      <c r="U58" s="61"/>
      <c r="V58" s="61"/>
      <c r="W58" s="61"/>
      <c r="X58" s="61"/>
      <c r="Y58" s="61"/>
      <c r="Z58" s="61"/>
      <c r="AA58" s="64"/>
      <c r="AB58" s="57"/>
    </row>
    <row r="59" spans="1:28">
      <c r="A59" s="55" t="s">
        <v>444</v>
      </c>
      <c r="B59" s="56" t="s">
        <v>445</v>
      </c>
      <c r="C59" s="54"/>
      <c r="D59" s="54"/>
      <c r="E59" s="61"/>
      <c r="F59" s="61"/>
      <c r="G59" s="54"/>
      <c r="H59" s="61"/>
      <c r="I59" s="61"/>
      <c r="J59" s="61"/>
      <c r="K59" s="61"/>
      <c r="L59" s="61"/>
      <c r="M59" s="61"/>
      <c r="N59" s="61"/>
      <c r="O59" s="61"/>
      <c r="P59" s="61"/>
      <c r="Q59" s="61"/>
      <c r="R59" s="61"/>
      <c r="S59" s="61"/>
      <c r="T59" s="61"/>
      <c r="U59" s="61"/>
      <c r="V59" s="61"/>
      <c r="W59" s="61"/>
      <c r="X59" s="61"/>
      <c r="Y59" s="61"/>
      <c r="Z59" s="61"/>
      <c r="AA59" s="54"/>
      <c r="AB59" s="61"/>
    </row>
    <row r="60" spans="1:28">
      <c r="A60" s="59" t="s">
        <v>292</v>
      </c>
      <c r="B60" s="66" t="s">
        <v>272</v>
      </c>
      <c r="C60" s="67"/>
      <c r="D60" s="54"/>
      <c r="E60" s="61"/>
      <c r="F60" s="61"/>
      <c r="G60" s="67"/>
      <c r="H60" s="61"/>
      <c r="I60" s="61"/>
      <c r="J60" s="61"/>
      <c r="K60" s="61"/>
      <c r="L60" s="61"/>
      <c r="M60" s="61"/>
      <c r="N60" s="61"/>
      <c r="O60" s="61"/>
      <c r="P60" s="61"/>
      <c r="Q60" s="61"/>
      <c r="R60" s="61"/>
      <c r="S60" s="61"/>
      <c r="T60" s="61"/>
      <c r="U60" s="61"/>
      <c r="V60" s="61"/>
      <c r="W60" s="61"/>
      <c r="X60" s="61"/>
      <c r="Y60" s="61"/>
      <c r="Z60" s="61"/>
      <c r="AA60" s="67"/>
      <c r="AB60" s="57"/>
    </row>
    <row r="61" spans="1:28">
      <c r="A61" s="59" t="s">
        <v>293</v>
      </c>
      <c r="B61" s="66" t="s">
        <v>260</v>
      </c>
      <c r="C61" s="67"/>
      <c r="D61" s="54"/>
      <c r="E61" s="61"/>
      <c r="F61" s="61"/>
      <c r="G61" s="67"/>
      <c r="H61" s="61"/>
      <c r="I61" s="61"/>
      <c r="J61" s="61"/>
      <c r="K61" s="61"/>
      <c r="L61" s="61"/>
      <c r="M61" s="61"/>
      <c r="N61" s="61"/>
      <c r="O61" s="61"/>
      <c r="P61" s="61"/>
      <c r="Q61" s="61"/>
      <c r="R61" s="61"/>
      <c r="S61" s="61"/>
      <c r="T61" s="61"/>
      <c r="U61" s="61"/>
      <c r="V61" s="61"/>
      <c r="W61" s="61"/>
      <c r="X61" s="61"/>
      <c r="Y61" s="61"/>
      <c r="Z61" s="61"/>
      <c r="AA61" s="67"/>
      <c r="AB61" s="57"/>
    </row>
    <row r="62" spans="1:28">
      <c r="A62" s="59" t="s">
        <v>294</v>
      </c>
      <c r="B62" s="66" t="s">
        <v>262</v>
      </c>
      <c r="C62" s="67"/>
      <c r="D62" s="54"/>
      <c r="E62" s="61"/>
      <c r="F62" s="61"/>
      <c r="G62" s="67"/>
      <c r="H62" s="61"/>
      <c r="I62" s="61"/>
      <c r="J62" s="61"/>
      <c r="K62" s="61"/>
      <c r="L62" s="61"/>
      <c r="M62" s="61"/>
      <c r="N62" s="61"/>
      <c r="O62" s="61"/>
      <c r="P62" s="61"/>
      <c r="Q62" s="61"/>
      <c r="R62" s="61"/>
      <c r="S62" s="61"/>
      <c r="T62" s="61"/>
      <c r="U62" s="61"/>
      <c r="V62" s="61"/>
      <c r="W62" s="61"/>
      <c r="X62" s="61"/>
      <c r="Y62" s="61"/>
      <c r="Z62" s="61"/>
      <c r="AA62" s="67"/>
      <c r="AB62" s="57"/>
    </row>
    <row r="63" spans="1:28">
      <c r="A63" s="59" t="s">
        <v>295</v>
      </c>
      <c r="B63" s="66" t="s">
        <v>296</v>
      </c>
      <c r="C63" s="67"/>
      <c r="D63" s="54"/>
      <c r="E63" s="61"/>
      <c r="F63" s="61"/>
      <c r="G63" s="67"/>
      <c r="H63" s="61"/>
      <c r="I63" s="61"/>
      <c r="J63" s="61"/>
      <c r="K63" s="61"/>
      <c r="L63" s="61"/>
      <c r="M63" s="61"/>
      <c r="N63" s="61"/>
      <c r="O63" s="61"/>
      <c r="P63" s="61"/>
      <c r="Q63" s="61"/>
      <c r="R63" s="61"/>
      <c r="S63" s="61"/>
      <c r="T63" s="61"/>
      <c r="U63" s="61"/>
      <c r="V63" s="61"/>
      <c r="W63" s="61"/>
      <c r="X63" s="61"/>
      <c r="Y63" s="61"/>
      <c r="Z63" s="61"/>
      <c r="AA63" s="67"/>
      <c r="AB63" s="57"/>
    </row>
    <row r="64" spans="1:28" ht="18.75">
      <c r="A64" s="59" t="s">
        <v>297</v>
      </c>
      <c r="B64" s="63" t="s">
        <v>442</v>
      </c>
      <c r="C64" s="64"/>
      <c r="D64" s="54"/>
      <c r="E64" s="61"/>
      <c r="F64" s="61"/>
      <c r="G64" s="64"/>
      <c r="H64" s="61"/>
      <c r="I64" s="61"/>
      <c r="J64" s="61"/>
      <c r="K64" s="61"/>
      <c r="L64" s="61"/>
      <c r="M64" s="61"/>
      <c r="N64" s="61"/>
      <c r="O64" s="61"/>
      <c r="P64" s="61"/>
      <c r="Q64" s="61"/>
      <c r="R64" s="61"/>
      <c r="S64" s="61"/>
      <c r="T64" s="61"/>
      <c r="U64" s="61"/>
      <c r="V64" s="61"/>
      <c r="W64" s="61"/>
      <c r="X64" s="61"/>
      <c r="Y64" s="61"/>
      <c r="Z64" s="61"/>
      <c r="AA64" s="64"/>
      <c r="AB64" s="57"/>
    </row>
    <row r="65" spans="1:28">
      <c r="A65" s="68"/>
      <c r="B65" s="69"/>
      <c r="C65" s="69"/>
      <c r="D65" s="69"/>
      <c r="E65" s="69"/>
      <c r="F65" s="69"/>
      <c r="G65" s="69"/>
      <c r="H65" s="69"/>
      <c r="I65" s="69"/>
      <c r="J65" s="69"/>
      <c r="K65" s="68"/>
      <c r="L65" s="68"/>
      <c r="M65" s="43"/>
      <c r="N65" s="43"/>
      <c r="O65" s="43"/>
      <c r="P65" s="43"/>
      <c r="Q65" s="43"/>
      <c r="R65" s="43"/>
      <c r="S65" s="43"/>
      <c r="T65" s="43"/>
      <c r="U65" s="43"/>
      <c r="V65" s="43"/>
      <c r="W65" s="43"/>
      <c r="X65" s="43"/>
      <c r="Y65" s="43"/>
      <c r="Z65" s="43"/>
      <c r="AA65" s="43"/>
    </row>
    <row r="66" spans="1:28" ht="38.25" customHeight="1">
      <c r="A66" s="70"/>
      <c r="B66" s="219"/>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row>
    <row r="67" spans="1:28" ht="24.75" customHeight="1">
      <c r="A67" s="43"/>
      <c r="B67" s="43"/>
      <c r="C67" s="43"/>
      <c r="D67" s="43"/>
      <c r="E67" s="43"/>
      <c r="F67" s="43"/>
      <c r="K67" s="43"/>
      <c r="L67" s="43"/>
      <c r="M67" s="43"/>
      <c r="N67" s="43"/>
      <c r="O67" s="43"/>
      <c r="P67" s="43"/>
      <c r="Q67" s="43"/>
      <c r="R67" s="43"/>
      <c r="S67" s="43"/>
      <c r="T67" s="43"/>
      <c r="U67" s="43"/>
      <c r="V67" s="43"/>
      <c r="W67" s="43"/>
      <c r="X67" s="43"/>
      <c r="Y67" s="43"/>
      <c r="Z67" s="43"/>
      <c r="AA67" s="43"/>
    </row>
    <row r="68" spans="1:28" ht="50.25" customHeight="1">
      <c r="A68" s="43"/>
      <c r="B68" s="220"/>
      <c r="C68" s="220"/>
      <c r="D68" s="220"/>
      <c r="E68" s="220"/>
      <c r="F68" s="220"/>
      <c r="G68" s="220"/>
      <c r="H68" s="220"/>
      <c r="I68" s="71"/>
      <c r="J68" s="71"/>
      <c r="K68" s="43"/>
      <c r="L68" s="43"/>
      <c r="M68" s="43"/>
      <c r="N68" s="43"/>
      <c r="O68" s="43"/>
      <c r="P68" s="43"/>
      <c r="Q68" s="43"/>
      <c r="R68" s="43"/>
      <c r="S68" s="43"/>
      <c r="T68" s="43"/>
      <c r="U68" s="43"/>
      <c r="V68" s="43"/>
      <c r="W68" s="43"/>
      <c r="X68" s="43"/>
      <c r="Y68" s="43"/>
      <c r="Z68" s="43"/>
      <c r="AA68" s="43"/>
    </row>
    <row r="69" spans="1:28">
      <c r="A69" s="43"/>
      <c r="B69" s="43"/>
      <c r="C69" s="43"/>
      <c r="D69" s="43"/>
      <c r="E69" s="43"/>
      <c r="F69" s="43"/>
      <c r="K69" s="43"/>
      <c r="L69" s="43"/>
      <c r="M69" s="43"/>
      <c r="N69" s="43"/>
      <c r="O69" s="43"/>
      <c r="P69" s="43"/>
      <c r="Q69" s="43"/>
      <c r="R69" s="43"/>
      <c r="S69" s="43"/>
      <c r="T69" s="43"/>
      <c r="U69" s="43"/>
      <c r="V69" s="43"/>
      <c r="W69" s="43"/>
      <c r="X69" s="43"/>
      <c r="Y69" s="43"/>
      <c r="Z69" s="43"/>
      <c r="AA69" s="43"/>
    </row>
    <row r="70" spans="1:28" ht="36.75" customHeight="1">
      <c r="A70" s="43"/>
      <c r="B70" s="221"/>
      <c r="C70" s="221"/>
      <c r="D70" s="221"/>
      <c r="E70" s="221"/>
      <c r="F70" s="221"/>
      <c r="G70" s="221"/>
      <c r="H70" s="221"/>
      <c r="I70" s="72"/>
      <c r="J70" s="72"/>
      <c r="K70" s="43"/>
      <c r="L70" s="43"/>
      <c r="M70" s="43"/>
      <c r="N70" s="43"/>
      <c r="O70" s="43"/>
      <c r="P70" s="43"/>
      <c r="Q70" s="43"/>
      <c r="R70" s="43"/>
      <c r="S70" s="43"/>
      <c r="T70" s="43"/>
      <c r="U70" s="43"/>
      <c r="V70" s="43"/>
      <c r="W70" s="43"/>
      <c r="X70" s="43"/>
      <c r="Y70" s="43"/>
      <c r="Z70" s="43"/>
      <c r="AA70" s="43"/>
    </row>
    <row r="71" spans="1:28">
      <c r="A71" s="43"/>
      <c r="B71" s="73"/>
      <c r="C71" s="73"/>
      <c r="D71" s="73"/>
      <c r="E71" s="73"/>
      <c r="F71" s="73"/>
      <c r="K71" s="43"/>
      <c r="L71" s="43"/>
      <c r="M71" s="74"/>
      <c r="N71" s="43"/>
      <c r="O71" s="43"/>
      <c r="P71" s="43"/>
      <c r="Q71" s="43"/>
      <c r="R71" s="43"/>
      <c r="S71" s="43"/>
      <c r="T71" s="43"/>
      <c r="U71" s="43"/>
      <c r="V71" s="43"/>
      <c r="W71" s="43"/>
      <c r="X71" s="43"/>
      <c r="Y71" s="43"/>
      <c r="Z71" s="43"/>
      <c r="AA71" s="43"/>
    </row>
    <row r="72" spans="1:28" ht="51" customHeight="1">
      <c r="A72" s="43"/>
      <c r="B72" s="221"/>
      <c r="C72" s="221"/>
      <c r="D72" s="221"/>
      <c r="E72" s="221"/>
      <c r="F72" s="221"/>
      <c r="G72" s="221"/>
      <c r="H72" s="221"/>
      <c r="I72" s="72"/>
      <c r="J72" s="72"/>
      <c r="K72" s="43"/>
      <c r="L72" s="43"/>
      <c r="M72" s="74"/>
      <c r="N72" s="43"/>
      <c r="O72" s="43"/>
      <c r="P72" s="43"/>
      <c r="Q72" s="43"/>
      <c r="R72" s="43"/>
      <c r="S72" s="43"/>
      <c r="T72" s="43"/>
      <c r="U72" s="43"/>
      <c r="V72" s="43"/>
      <c r="W72" s="43"/>
      <c r="X72" s="43"/>
      <c r="Y72" s="43"/>
      <c r="Z72" s="43"/>
      <c r="AA72" s="43"/>
    </row>
    <row r="73" spans="1:28" ht="32.25" customHeight="1">
      <c r="A73" s="43"/>
      <c r="B73" s="220"/>
      <c r="C73" s="220"/>
      <c r="D73" s="220"/>
      <c r="E73" s="220"/>
      <c r="F73" s="220"/>
      <c r="G73" s="220"/>
      <c r="H73" s="220"/>
      <c r="I73" s="71"/>
      <c r="J73" s="71"/>
      <c r="K73" s="43"/>
      <c r="L73" s="43"/>
      <c r="M73" s="43"/>
      <c r="N73" s="43"/>
      <c r="O73" s="43"/>
      <c r="P73" s="43"/>
      <c r="Q73" s="43"/>
      <c r="R73" s="43"/>
      <c r="S73" s="43"/>
      <c r="T73" s="43"/>
      <c r="U73" s="43"/>
      <c r="V73" s="43"/>
      <c r="W73" s="43"/>
      <c r="X73" s="43"/>
      <c r="Y73" s="43"/>
      <c r="Z73" s="43"/>
      <c r="AA73" s="43"/>
    </row>
    <row r="74" spans="1:28" ht="51.75" customHeight="1">
      <c r="A74" s="43"/>
      <c r="B74" s="221"/>
      <c r="C74" s="221"/>
      <c r="D74" s="221"/>
      <c r="E74" s="221"/>
      <c r="F74" s="221"/>
      <c r="G74" s="221"/>
      <c r="H74" s="221"/>
      <c r="I74" s="72"/>
      <c r="J74" s="72"/>
      <c r="K74" s="43"/>
      <c r="L74" s="43"/>
      <c r="M74" s="43"/>
      <c r="N74" s="43"/>
      <c r="O74" s="43"/>
      <c r="P74" s="43"/>
      <c r="Q74" s="43"/>
      <c r="R74" s="43"/>
      <c r="S74" s="43"/>
      <c r="T74" s="43"/>
      <c r="U74" s="43"/>
      <c r="V74" s="43"/>
      <c r="W74" s="43"/>
      <c r="X74" s="43"/>
      <c r="Y74" s="43"/>
      <c r="Z74" s="43"/>
      <c r="AA74" s="43"/>
    </row>
    <row r="75" spans="1:28" ht="21.75" customHeight="1">
      <c r="A75" s="43"/>
      <c r="B75" s="222"/>
      <c r="C75" s="222"/>
      <c r="D75" s="222"/>
      <c r="E75" s="222"/>
      <c r="F75" s="222"/>
      <c r="G75" s="222"/>
      <c r="H75" s="222"/>
      <c r="I75" s="75"/>
      <c r="J75" s="75"/>
      <c r="K75" s="76"/>
      <c r="L75" s="76"/>
      <c r="M75" s="43"/>
      <c r="N75" s="43"/>
      <c r="O75" s="43"/>
      <c r="P75" s="43"/>
      <c r="Q75" s="43"/>
      <c r="R75" s="43"/>
      <c r="S75" s="43"/>
      <c r="T75" s="43"/>
      <c r="U75" s="43"/>
      <c r="V75" s="43"/>
      <c r="W75" s="43"/>
      <c r="X75" s="43"/>
      <c r="Y75" s="43"/>
      <c r="Z75" s="43"/>
      <c r="AA75" s="43"/>
    </row>
    <row r="76" spans="1:28" ht="23.25" customHeight="1">
      <c r="A76" s="43"/>
      <c r="B76" s="76"/>
      <c r="C76" s="76"/>
      <c r="D76" s="76"/>
      <c r="E76" s="76"/>
      <c r="F76" s="76"/>
      <c r="K76" s="43"/>
      <c r="L76" s="43"/>
      <c r="M76" s="43"/>
      <c r="N76" s="43"/>
      <c r="O76" s="43"/>
      <c r="P76" s="43"/>
      <c r="Q76" s="43"/>
      <c r="R76" s="43"/>
      <c r="S76" s="43"/>
      <c r="T76" s="43"/>
      <c r="U76" s="43"/>
      <c r="V76" s="43"/>
      <c r="W76" s="43"/>
      <c r="X76" s="43"/>
      <c r="Y76" s="43"/>
      <c r="Z76" s="43"/>
      <c r="AA76" s="43"/>
    </row>
    <row r="77" spans="1:28" ht="18.75" customHeight="1">
      <c r="A77" s="43"/>
      <c r="B77" s="218"/>
      <c r="C77" s="218"/>
      <c r="D77" s="218"/>
      <c r="E77" s="218"/>
      <c r="F77" s="218"/>
      <c r="G77" s="218"/>
      <c r="H77" s="218"/>
      <c r="I77" s="77"/>
      <c r="J77" s="77"/>
      <c r="K77" s="43"/>
      <c r="L77" s="43"/>
      <c r="M77" s="43"/>
      <c r="N77" s="43"/>
      <c r="O77" s="43"/>
      <c r="P77" s="43"/>
      <c r="Q77" s="43"/>
      <c r="R77" s="43"/>
      <c r="S77" s="43"/>
      <c r="T77" s="43"/>
      <c r="U77" s="43"/>
      <c r="V77" s="43"/>
      <c r="W77" s="43"/>
      <c r="X77" s="43"/>
      <c r="Y77" s="43"/>
      <c r="Z77" s="43"/>
      <c r="AA77" s="43"/>
    </row>
    <row r="78" spans="1:28">
      <c r="A78" s="43"/>
      <c r="B78" s="43"/>
      <c r="C78" s="43"/>
      <c r="D78" s="43"/>
      <c r="E78" s="43"/>
      <c r="F78" s="43"/>
      <c r="K78" s="43"/>
      <c r="L78" s="43"/>
      <c r="M78" s="43"/>
      <c r="N78" s="43"/>
      <c r="O78" s="43"/>
      <c r="P78" s="43"/>
      <c r="Q78" s="43"/>
      <c r="R78" s="43"/>
      <c r="S78" s="43"/>
      <c r="T78" s="43"/>
      <c r="U78" s="43"/>
      <c r="V78" s="43"/>
      <c r="W78" s="43"/>
      <c r="X78" s="43"/>
      <c r="Y78" s="43"/>
      <c r="Z78" s="43"/>
      <c r="AA78" s="43"/>
    </row>
    <row r="79" spans="1:28">
      <c r="A79" s="43"/>
      <c r="B79" s="43"/>
      <c r="C79" s="43"/>
      <c r="D79" s="43"/>
      <c r="E79" s="43"/>
      <c r="F79" s="43"/>
      <c r="K79" s="43"/>
      <c r="L79" s="43"/>
      <c r="M79" s="43"/>
      <c r="N79" s="43"/>
      <c r="O79" s="43"/>
      <c r="P79" s="43"/>
      <c r="Q79" s="43"/>
      <c r="R79" s="43"/>
      <c r="S79" s="43"/>
      <c r="T79" s="43"/>
      <c r="U79" s="43"/>
      <c r="V79" s="43"/>
      <c r="W79" s="43"/>
      <c r="X79" s="43"/>
      <c r="Y79" s="43"/>
      <c r="Z79" s="43"/>
      <c r="AA79" s="43"/>
    </row>
    <row r="80" spans="1:28">
      <c r="G80" s="44"/>
      <c r="H80" s="44"/>
      <c r="I80" s="44"/>
      <c r="J80" s="44"/>
    </row>
    <row r="81" spans="7:10">
      <c r="G81" s="44"/>
      <c r="H81" s="44"/>
      <c r="I81" s="44"/>
      <c r="J81" s="44"/>
    </row>
    <row r="82" spans="7:10">
      <c r="G82" s="44"/>
      <c r="H82" s="44"/>
      <c r="I82" s="44"/>
      <c r="J82" s="44"/>
    </row>
    <row r="83" spans="7:10">
      <c r="G83" s="44"/>
      <c r="H83" s="44"/>
      <c r="I83" s="44"/>
      <c r="J83" s="44"/>
    </row>
    <row r="84" spans="7:10">
      <c r="G84" s="44"/>
      <c r="H84" s="44"/>
      <c r="I84" s="44"/>
      <c r="J84" s="44"/>
    </row>
    <row r="85" spans="7:10">
      <c r="G85" s="44"/>
      <c r="H85" s="44"/>
      <c r="I85" s="44"/>
      <c r="J85" s="44"/>
    </row>
    <row r="86" spans="7:10">
      <c r="G86" s="44"/>
      <c r="H86" s="44"/>
      <c r="I86" s="44"/>
      <c r="J86" s="44"/>
    </row>
    <row r="87" spans="7:10">
      <c r="G87" s="44"/>
      <c r="H87" s="44"/>
      <c r="I87" s="44"/>
      <c r="J87" s="44"/>
    </row>
    <row r="88" spans="7:10">
      <c r="G88" s="44"/>
      <c r="H88" s="44"/>
      <c r="I88" s="44"/>
      <c r="J88" s="44"/>
    </row>
    <row r="89" spans="7:10">
      <c r="G89" s="44"/>
      <c r="H89" s="44"/>
      <c r="I89" s="44"/>
      <c r="J89" s="44"/>
    </row>
    <row r="90" spans="7:10">
      <c r="G90" s="44"/>
      <c r="H90" s="44"/>
      <c r="I90" s="44"/>
      <c r="J90" s="44"/>
    </row>
    <row r="91" spans="7:10">
      <c r="G91" s="44"/>
      <c r="H91" s="44"/>
      <c r="I91" s="44"/>
      <c r="J91" s="44"/>
    </row>
    <row r="92" spans="7:10">
      <c r="G92" s="44"/>
      <c r="H92" s="44"/>
      <c r="I92" s="44"/>
      <c r="J92" s="44"/>
    </row>
  </sheetData>
  <mergeCells count="38">
    <mergeCell ref="A4:AB4"/>
    <mergeCell ref="A6:AB6"/>
    <mergeCell ref="A8:AB8"/>
    <mergeCell ref="A9:AB9"/>
    <mergeCell ref="O21:P21"/>
    <mergeCell ref="Q21:R21"/>
    <mergeCell ref="W21:X21"/>
    <mergeCell ref="C20:D21"/>
    <mergeCell ref="G21:H21"/>
    <mergeCell ref="W20:Z20"/>
    <mergeCell ref="A12:AB12"/>
    <mergeCell ref="A11:AB11"/>
    <mergeCell ref="E20:F21"/>
    <mergeCell ref="U21:V21"/>
    <mergeCell ref="S21:T21"/>
    <mergeCell ref="I21:J21"/>
    <mergeCell ref="AA20:AB21"/>
    <mergeCell ref="A14:AB14"/>
    <mergeCell ref="K21:L21"/>
    <mergeCell ref="A20:A22"/>
    <mergeCell ref="A15:AB15"/>
    <mergeCell ref="Y21:Z21"/>
    <mergeCell ref="A16:AB16"/>
    <mergeCell ref="M21:N21"/>
    <mergeCell ref="A18:AB18"/>
    <mergeCell ref="K20:N20"/>
    <mergeCell ref="O20:R20"/>
    <mergeCell ref="B20:B22"/>
    <mergeCell ref="G20:J20"/>
    <mergeCell ref="S20:V20"/>
    <mergeCell ref="B77:H77"/>
    <mergeCell ref="B66:AB66"/>
    <mergeCell ref="B68:H68"/>
    <mergeCell ref="B70:H70"/>
    <mergeCell ref="B72:H72"/>
    <mergeCell ref="B73:H73"/>
    <mergeCell ref="B74:H74"/>
    <mergeCell ref="B75:H75"/>
  </mergeCells>
  <phoneticPr fontId="54"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7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135</v>
      </c>
      <c r="J1" s="1" t="s">
        <v>7</v>
      </c>
    </row>
    <row r="2" spans="1:15" ht="15.75">
      <c r="C2" s="1" t="s">
        <v>135</v>
      </c>
      <c r="J2" s="1" t="s">
        <v>8</v>
      </c>
    </row>
    <row r="3" spans="1:15" ht="15.75">
      <c r="C3" s="1" t="s">
        <v>135</v>
      </c>
      <c r="J3" s="1" t="s">
        <v>472</v>
      </c>
    </row>
    <row r="5" spans="1:15" ht="15.75">
      <c r="A5" s="132" t="s">
        <v>487</v>
      </c>
      <c r="B5" s="132"/>
      <c r="C5" s="132"/>
      <c r="D5" s="132"/>
      <c r="E5" s="132"/>
      <c r="F5" s="132"/>
      <c r="G5" s="132"/>
      <c r="H5" s="132"/>
      <c r="I5" s="132"/>
      <c r="J5" s="132"/>
      <c r="K5" s="132"/>
      <c r="L5" s="132"/>
    </row>
    <row r="7" spans="1:15" ht="18.75">
      <c r="A7" s="133" t="s">
        <v>10</v>
      </c>
      <c r="B7" s="133"/>
      <c r="C7" s="133"/>
      <c r="D7" s="133"/>
      <c r="E7" s="133"/>
      <c r="F7" s="133"/>
      <c r="G7" s="133"/>
      <c r="H7" s="133"/>
      <c r="I7" s="133"/>
      <c r="J7" s="133"/>
      <c r="K7" s="133"/>
      <c r="L7" s="133"/>
    </row>
    <row r="9" spans="1:15" ht="15.75">
      <c r="A9" s="132" t="str">
        <f>'1. паспорт местоположение '!A9:C9</f>
        <v>Акционерное общество "Мурманэнергосбыт"</v>
      </c>
      <c r="B9" s="132"/>
      <c r="C9" s="132"/>
      <c r="D9" s="132"/>
      <c r="E9" s="132"/>
      <c r="F9" s="132"/>
      <c r="G9" s="132"/>
      <c r="H9" s="132"/>
      <c r="I9" s="132"/>
      <c r="J9" s="132"/>
      <c r="K9" s="132"/>
      <c r="L9" s="132"/>
    </row>
    <row r="10" spans="1:15" ht="15.75">
      <c r="A10" s="130" t="s">
        <v>11</v>
      </c>
      <c r="B10" s="130"/>
      <c r="C10" s="130"/>
      <c r="D10" s="130"/>
      <c r="E10" s="130"/>
      <c r="F10" s="130"/>
      <c r="G10" s="130"/>
      <c r="H10" s="130"/>
      <c r="I10" s="130"/>
      <c r="J10" s="130"/>
      <c r="K10" s="130"/>
      <c r="L10" s="130"/>
    </row>
    <row r="12" spans="1:15" ht="15.75">
      <c r="A12" s="132" t="str">
        <f>'6.2. Паспорт фин осв ввод'!A11:AB11</f>
        <v>I_Кр_ВЛ№9_111113.1.01</v>
      </c>
      <c r="B12" s="132"/>
      <c r="C12" s="132"/>
      <c r="D12" s="132"/>
      <c r="E12" s="132"/>
      <c r="F12" s="132"/>
      <c r="G12" s="132"/>
      <c r="H12" s="132"/>
      <c r="I12" s="132"/>
      <c r="J12" s="132"/>
      <c r="K12" s="132"/>
      <c r="L12" s="132"/>
    </row>
    <row r="13" spans="1:15" ht="15.75">
      <c r="A13" s="130" t="s">
        <v>12</v>
      </c>
      <c r="B13" s="130"/>
      <c r="C13" s="130"/>
      <c r="D13" s="130"/>
      <c r="E13" s="130"/>
      <c r="F13" s="130"/>
      <c r="G13" s="130"/>
      <c r="H13" s="130"/>
      <c r="I13" s="130"/>
      <c r="J13" s="130"/>
      <c r="K13" s="130"/>
      <c r="L13" s="130"/>
    </row>
    <row r="15" spans="1:15" ht="15">
      <c r="A15" s="129" t="str">
        <f>'1. паспорт местоположение '!A15:C15</f>
        <v xml:space="preserve">Реконструкция ВЛ 10 кВ №  9  Замена проводов АС-120 на провод АС-50 опоры № 1-40  </v>
      </c>
      <c r="B15" s="129" t="s">
        <v>425</v>
      </c>
      <c r="C15" s="129" t="s">
        <v>425</v>
      </c>
      <c r="D15" s="129" t="s">
        <v>425</v>
      </c>
      <c r="E15" s="129" t="s">
        <v>425</v>
      </c>
      <c r="F15" s="129" t="s">
        <v>425</v>
      </c>
      <c r="G15" s="129" t="s">
        <v>425</v>
      </c>
      <c r="H15" s="129" t="s">
        <v>425</v>
      </c>
      <c r="I15" s="129" t="s">
        <v>425</v>
      </c>
      <c r="J15" s="129" t="s">
        <v>425</v>
      </c>
      <c r="K15" s="129" t="s">
        <v>425</v>
      </c>
      <c r="L15" s="129" t="s">
        <v>425</v>
      </c>
      <c r="M15" s="236" t="s">
        <v>425</v>
      </c>
      <c r="N15" s="236" t="s">
        <v>425</v>
      </c>
      <c r="O15" s="236" t="s">
        <v>425</v>
      </c>
    </row>
    <row r="16" spans="1:15" ht="15.75">
      <c r="A16" s="130" t="s">
        <v>13</v>
      </c>
      <c r="B16" s="130"/>
      <c r="C16" s="130"/>
      <c r="D16" s="130"/>
      <c r="E16" s="130"/>
      <c r="F16" s="130"/>
      <c r="G16" s="130"/>
      <c r="H16" s="130"/>
      <c r="I16" s="130"/>
      <c r="J16" s="130"/>
      <c r="K16" s="130"/>
      <c r="L16" s="130"/>
    </row>
    <row r="18" spans="1:48" ht="18.75">
      <c r="A18" s="135" t="s">
        <v>298</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row>
    <row r="20" spans="1:48" s="22" customFormat="1" ht="15.75">
      <c r="A20" s="235" t="s">
        <v>299</v>
      </c>
      <c r="B20" s="235" t="s">
        <v>300</v>
      </c>
      <c r="C20" s="235" t="s">
        <v>301</v>
      </c>
      <c r="D20" s="235" t="s">
        <v>302</v>
      </c>
      <c r="E20" s="235" t="s">
        <v>303</v>
      </c>
      <c r="F20" s="235"/>
      <c r="G20" s="235"/>
      <c r="H20" s="235"/>
      <c r="I20" s="235"/>
      <c r="J20" s="235"/>
      <c r="K20" s="235"/>
      <c r="L20" s="235"/>
      <c r="M20" s="235" t="s">
        <v>304</v>
      </c>
      <c r="N20" s="235" t="s">
        <v>305</v>
      </c>
      <c r="O20" s="235" t="s">
        <v>306</v>
      </c>
      <c r="P20" s="235" t="s">
        <v>307</v>
      </c>
      <c r="Q20" s="235" t="s">
        <v>308</v>
      </c>
      <c r="R20" s="235" t="s">
        <v>309</v>
      </c>
      <c r="S20" s="235" t="s">
        <v>310</v>
      </c>
      <c r="T20" s="235"/>
      <c r="U20" s="235" t="s">
        <v>311</v>
      </c>
      <c r="V20" s="235" t="s">
        <v>312</v>
      </c>
      <c r="W20" s="235" t="s">
        <v>313</v>
      </c>
      <c r="X20" s="235" t="s">
        <v>314</v>
      </c>
      <c r="Y20" s="235" t="s">
        <v>315</v>
      </c>
      <c r="Z20" s="235" t="s">
        <v>316</v>
      </c>
      <c r="AA20" s="235" t="s">
        <v>317</v>
      </c>
      <c r="AB20" s="235" t="s">
        <v>318</v>
      </c>
      <c r="AC20" s="235" t="s">
        <v>319</v>
      </c>
      <c r="AD20" s="235" t="s">
        <v>320</v>
      </c>
      <c r="AE20" s="235" t="s">
        <v>321</v>
      </c>
      <c r="AF20" s="235" t="s">
        <v>322</v>
      </c>
      <c r="AG20" s="235"/>
      <c r="AH20" s="235"/>
      <c r="AI20" s="235"/>
      <c r="AJ20" s="235"/>
      <c r="AK20" s="235"/>
      <c r="AL20" s="235" t="s">
        <v>323</v>
      </c>
      <c r="AM20" s="235"/>
      <c r="AN20" s="235"/>
      <c r="AO20" s="235"/>
      <c r="AP20" s="235" t="s">
        <v>324</v>
      </c>
      <c r="AQ20" s="235"/>
      <c r="AR20" s="235" t="s">
        <v>325</v>
      </c>
      <c r="AS20" s="235" t="s">
        <v>326</v>
      </c>
      <c r="AT20" s="235" t="s">
        <v>327</v>
      </c>
      <c r="AU20" s="235" t="s">
        <v>328</v>
      </c>
      <c r="AV20" s="235" t="s">
        <v>329</v>
      </c>
    </row>
    <row r="21" spans="1:48" s="22" customFormat="1" ht="15.75">
      <c r="A21" s="235"/>
      <c r="B21" s="235"/>
      <c r="C21" s="235"/>
      <c r="D21" s="235"/>
      <c r="E21" s="235" t="s">
        <v>330</v>
      </c>
      <c r="F21" s="235" t="s">
        <v>283</v>
      </c>
      <c r="G21" s="235" t="s">
        <v>285</v>
      </c>
      <c r="H21" s="235" t="s">
        <v>287</v>
      </c>
      <c r="I21" s="235" t="s">
        <v>331</v>
      </c>
      <c r="J21" s="235" t="s">
        <v>332</v>
      </c>
      <c r="K21" s="235" t="s">
        <v>333</v>
      </c>
      <c r="L21" s="235" t="s">
        <v>146</v>
      </c>
      <c r="M21" s="235"/>
      <c r="N21" s="235"/>
      <c r="O21" s="235"/>
      <c r="P21" s="235"/>
      <c r="Q21" s="235"/>
      <c r="R21" s="235"/>
      <c r="S21" s="235" t="s">
        <v>177</v>
      </c>
      <c r="T21" s="235" t="s">
        <v>334</v>
      </c>
      <c r="U21" s="235"/>
      <c r="V21" s="235"/>
      <c r="W21" s="235"/>
      <c r="X21" s="235"/>
      <c r="Y21" s="235"/>
      <c r="Z21" s="235"/>
      <c r="AA21" s="235"/>
      <c r="AB21" s="235"/>
      <c r="AC21" s="235"/>
      <c r="AD21" s="235"/>
      <c r="AE21" s="235"/>
      <c r="AF21" s="235" t="s">
        <v>335</v>
      </c>
      <c r="AG21" s="235"/>
      <c r="AH21" s="235" t="s">
        <v>336</v>
      </c>
      <c r="AI21" s="235"/>
      <c r="AJ21" s="235" t="s">
        <v>337</v>
      </c>
      <c r="AK21" s="235" t="s">
        <v>338</v>
      </c>
      <c r="AL21" s="235" t="s">
        <v>339</v>
      </c>
      <c r="AM21" s="235" t="s">
        <v>340</v>
      </c>
      <c r="AN21" s="235" t="s">
        <v>341</v>
      </c>
      <c r="AO21" s="235" t="s">
        <v>342</v>
      </c>
      <c r="AP21" s="235" t="s">
        <v>343</v>
      </c>
      <c r="AQ21" s="235" t="s">
        <v>334</v>
      </c>
      <c r="AR21" s="235"/>
      <c r="AS21" s="235"/>
      <c r="AT21" s="235"/>
      <c r="AU21" s="235"/>
      <c r="AV21" s="235"/>
    </row>
    <row r="22" spans="1:48" s="22" customFormat="1" ht="47.25">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 t="s">
        <v>344</v>
      </c>
      <c r="AG22" s="23" t="s">
        <v>345</v>
      </c>
      <c r="AH22" s="23" t="s">
        <v>177</v>
      </c>
      <c r="AI22" s="23" t="s">
        <v>334</v>
      </c>
      <c r="AJ22" s="235"/>
      <c r="AK22" s="235"/>
      <c r="AL22" s="235"/>
      <c r="AM22" s="235"/>
      <c r="AN22" s="235"/>
      <c r="AO22" s="235"/>
      <c r="AP22" s="235"/>
      <c r="AQ22" s="235"/>
      <c r="AR22" s="235"/>
      <c r="AS22" s="235"/>
      <c r="AT22" s="235"/>
      <c r="AU22" s="235"/>
      <c r="AV22" s="235"/>
    </row>
    <row r="23" spans="1:48" s="22" customFormat="1" ht="15.75">
      <c r="A23" s="125">
        <v>1</v>
      </c>
      <c r="B23" s="125">
        <v>2</v>
      </c>
      <c r="C23" s="125">
        <v>3</v>
      </c>
      <c r="D23" s="125">
        <v>4</v>
      </c>
      <c r="E23" s="125">
        <v>5</v>
      </c>
      <c r="F23" s="125">
        <v>6</v>
      </c>
      <c r="G23" s="125">
        <v>7</v>
      </c>
      <c r="H23" s="125">
        <v>8</v>
      </c>
      <c r="I23" s="125">
        <v>9</v>
      </c>
      <c r="J23" s="125">
        <v>10</v>
      </c>
      <c r="K23" s="125">
        <v>11</v>
      </c>
      <c r="L23" s="125">
        <v>12</v>
      </c>
      <c r="M23" s="125">
        <v>13</v>
      </c>
      <c r="N23" s="125">
        <v>14</v>
      </c>
      <c r="O23" s="125">
        <v>15</v>
      </c>
      <c r="P23" s="125">
        <v>16</v>
      </c>
      <c r="Q23" s="125">
        <v>17</v>
      </c>
      <c r="R23" s="125">
        <v>18</v>
      </c>
      <c r="S23" s="125">
        <v>19</v>
      </c>
      <c r="T23" s="125">
        <v>20</v>
      </c>
      <c r="U23" s="125">
        <v>21</v>
      </c>
      <c r="V23" s="125">
        <v>22</v>
      </c>
      <c r="W23" s="125">
        <v>23</v>
      </c>
      <c r="X23" s="125">
        <v>24</v>
      </c>
      <c r="Y23" s="125">
        <v>25</v>
      </c>
      <c r="Z23" s="125">
        <v>26</v>
      </c>
      <c r="AA23" s="125">
        <v>27</v>
      </c>
      <c r="AB23" s="125">
        <v>28</v>
      </c>
      <c r="AC23" s="125">
        <v>29</v>
      </c>
      <c r="AD23" s="125">
        <v>30</v>
      </c>
      <c r="AE23" s="125">
        <v>31</v>
      </c>
      <c r="AF23" s="125">
        <v>32</v>
      </c>
      <c r="AG23" s="125">
        <v>33</v>
      </c>
      <c r="AH23" s="125">
        <v>34</v>
      </c>
      <c r="AI23" s="125">
        <v>35</v>
      </c>
      <c r="AJ23" s="125">
        <v>36</v>
      </c>
      <c r="AK23" s="125">
        <v>37</v>
      </c>
      <c r="AL23" s="125">
        <v>38</v>
      </c>
      <c r="AM23" s="125">
        <v>39</v>
      </c>
      <c r="AN23" s="125">
        <v>40</v>
      </c>
      <c r="AO23" s="125">
        <v>41</v>
      </c>
      <c r="AP23" s="125">
        <v>42</v>
      </c>
      <c r="AQ23" s="125">
        <v>43</v>
      </c>
      <c r="AR23" s="125">
        <v>44</v>
      </c>
      <c r="AS23" s="125">
        <v>45</v>
      </c>
      <c r="AT23" s="125">
        <v>46</v>
      </c>
      <c r="AU23" s="125">
        <v>47</v>
      </c>
      <c r="AV23" s="125">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D20:AD22"/>
    <mergeCell ref="AF21:AG21"/>
    <mergeCell ref="AC20:AC22"/>
    <mergeCell ref="Z20:Z22"/>
    <mergeCell ref="AA20:AA22"/>
    <mergeCell ref="AB20:AB22"/>
    <mergeCell ref="AE20:AE22"/>
    <mergeCell ref="AF20:AK20"/>
    <mergeCell ref="AJ21:AJ22"/>
    <mergeCell ref="AK21:AK22"/>
    <mergeCell ref="AH21:AI21"/>
    <mergeCell ref="A15:O15"/>
    <mergeCell ref="B20:B22"/>
    <mergeCell ref="I21:I22"/>
    <mergeCell ref="E20:L20"/>
    <mergeCell ref="L21:L22"/>
    <mergeCell ref="J21:J22"/>
    <mergeCell ref="C20:C22"/>
    <mergeCell ref="D20:D22"/>
    <mergeCell ref="F21:F22"/>
    <mergeCell ref="G21:G22"/>
    <mergeCell ref="E21:E22"/>
    <mergeCell ref="K21:K22"/>
    <mergeCell ref="A16:L16"/>
    <mergeCell ref="A18:Y18"/>
    <mergeCell ref="P20:P22"/>
    <mergeCell ref="Q20:Q22"/>
    <mergeCell ref="A20:A22"/>
    <mergeCell ref="W20:W22"/>
    <mergeCell ref="X20:X22"/>
    <mergeCell ref="S20:T20"/>
    <mergeCell ref="O20:O22"/>
    <mergeCell ref="V20:V22"/>
    <mergeCell ref="Y20:Y22"/>
    <mergeCell ref="H21:H22"/>
    <mergeCell ref="S21:S22"/>
    <mergeCell ref="T21:T22"/>
    <mergeCell ref="M20:M22"/>
    <mergeCell ref="N20:N22"/>
    <mergeCell ref="U20:U22"/>
    <mergeCell ref="R20:R2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A13:L13"/>
    <mergeCell ref="A5:L5"/>
    <mergeCell ref="A7:L7"/>
    <mergeCell ref="A9:L9"/>
    <mergeCell ref="A10:L10"/>
    <mergeCell ref="A12:L1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Normal="100" zoomScaleSheetLayoutView="100" workbookViewId="0">
      <selection activeCell="A6" sqref="A6"/>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135</v>
      </c>
      <c r="J1" s="1" t="s">
        <v>7</v>
      </c>
    </row>
    <row r="2" spans="1:12" ht="15.95" customHeight="1">
      <c r="C2" s="1" t="s">
        <v>135</v>
      </c>
      <c r="J2" s="1" t="s">
        <v>8</v>
      </c>
    </row>
    <row r="3" spans="1:12" ht="15.95" customHeight="1">
      <c r="C3" s="1" t="s">
        <v>135</v>
      </c>
      <c r="J3" s="1" t="s">
        <v>472</v>
      </c>
    </row>
    <row r="5" spans="1:12" ht="15.95" customHeight="1">
      <c r="A5" s="132" t="s">
        <v>487</v>
      </c>
      <c r="B5" s="132"/>
      <c r="C5" s="132"/>
      <c r="D5" s="132"/>
      <c r="E5" s="132"/>
      <c r="F5" s="132"/>
      <c r="G5" s="132"/>
      <c r="H5" s="132"/>
      <c r="I5" s="132"/>
      <c r="J5" s="132"/>
      <c r="K5" s="132"/>
      <c r="L5" s="132"/>
    </row>
    <row r="7" spans="1:12" ht="18.95" customHeight="1">
      <c r="A7" s="133" t="s">
        <v>10</v>
      </c>
      <c r="B7" s="133"/>
      <c r="C7" s="133"/>
      <c r="D7" s="133"/>
      <c r="E7" s="133"/>
      <c r="F7" s="133"/>
      <c r="G7" s="133"/>
      <c r="H7" s="133"/>
      <c r="I7" s="133"/>
      <c r="J7" s="133"/>
      <c r="K7" s="133"/>
      <c r="L7" s="133"/>
    </row>
    <row r="9" spans="1:12" ht="15.95" customHeight="1">
      <c r="A9" s="132" t="str">
        <f>'1. паспорт местоположение '!A9:C9</f>
        <v>Акционерное общество "Мурманэнергосбыт"</v>
      </c>
      <c r="B9" s="132"/>
      <c r="C9" s="132"/>
      <c r="D9" s="132"/>
      <c r="E9" s="132"/>
      <c r="F9" s="132"/>
      <c r="G9" s="132"/>
      <c r="H9" s="132"/>
      <c r="I9" s="132"/>
      <c r="J9" s="132"/>
      <c r="K9" s="132"/>
      <c r="L9" s="132"/>
    </row>
    <row r="10" spans="1:12" ht="15.95" customHeight="1">
      <c r="A10" s="130" t="s">
        <v>11</v>
      </c>
      <c r="B10" s="130"/>
      <c r="C10" s="130"/>
      <c r="D10" s="130"/>
      <c r="E10" s="130"/>
      <c r="F10" s="130"/>
      <c r="G10" s="130"/>
      <c r="H10" s="130"/>
      <c r="I10" s="130"/>
      <c r="J10" s="130"/>
      <c r="K10" s="130"/>
      <c r="L10" s="130"/>
    </row>
    <row r="12" spans="1:12" ht="15.95" customHeight="1">
      <c r="A12" s="132" t="str">
        <f>'7. Паспорт отчет о закупке '!A12:L12</f>
        <v>I_Кр_ВЛ№9_111113.1.01</v>
      </c>
      <c r="B12" s="132"/>
      <c r="C12" s="132"/>
      <c r="D12" s="132"/>
      <c r="E12" s="132"/>
      <c r="F12" s="132"/>
      <c r="G12" s="132"/>
      <c r="H12" s="132"/>
      <c r="I12" s="132"/>
      <c r="J12" s="132"/>
      <c r="K12" s="132"/>
      <c r="L12" s="132"/>
    </row>
    <row r="13" spans="1:12" ht="15.95" customHeight="1">
      <c r="A13" s="130" t="s">
        <v>12</v>
      </c>
      <c r="B13" s="130"/>
      <c r="C13" s="130"/>
      <c r="D13" s="130"/>
      <c r="E13" s="130"/>
      <c r="F13" s="130"/>
      <c r="G13" s="130"/>
      <c r="H13" s="130"/>
      <c r="I13" s="130"/>
      <c r="J13" s="130"/>
      <c r="K13" s="130"/>
      <c r="L13" s="130"/>
    </row>
    <row r="15" spans="1:12" ht="32.1" customHeight="1">
      <c r="A15" s="129" t="str">
        <f>'1. паспорт местоположение '!A15:C15</f>
        <v xml:space="preserve">Реконструкция ВЛ 10 кВ №  9  Замена проводов АС-120 на провод АС-50 опоры № 1-40  </v>
      </c>
      <c r="B15" s="129"/>
      <c r="C15" s="129"/>
      <c r="D15" s="129"/>
      <c r="E15" s="129"/>
      <c r="F15" s="129"/>
      <c r="G15" s="129"/>
      <c r="H15" s="129"/>
      <c r="I15" s="129"/>
      <c r="J15" s="129"/>
      <c r="K15" s="129"/>
      <c r="L15" s="129"/>
    </row>
    <row r="16" spans="1:12" ht="15.95" customHeight="1">
      <c r="A16" s="130" t="s">
        <v>13</v>
      </c>
      <c r="B16" s="130"/>
      <c r="C16" s="130"/>
      <c r="D16" s="130"/>
      <c r="E16" s="130"/>
      <c r="F16" s="130"/>
      <c r="G16" s="130"/>
      <c r="H16" s="130"/>
      <c r="I16" s="130"/>
      <c r="J16" s="130"/>
      <c r="K16" s="130"/>
      <c r="L16" s="130"/>
    </row>
    <row r="18" spans="1:13" ht="18.95" customHeight="1">
      <c r="A18" s="135" t="s">
        <v>346</v>
      </c>
      <c r="B18" s="135"/>
      <c r="C18" s="135"/>
      <c r="D18" s="135"/>
      <c r="E18" s="135"/>
      <c r="F18" s="135"/>
      <c r="G18" s="135"/>
      <c r="H18" s="135"/>
      <c r="I18" s="135"/>
      <c r="J18" s="135"/>
      <c r="K18" s="135"/>
      <c r="L18" s="135"/>
    </row>
    <row r="20" spans="1:13" ht="48" customHeight="1">
      <c r="A20" s="237" t="s">
        <v>347</v>
      </c>
      <c r="B20" s="237"/>
      <c r="C20" s="237"/>
      <c r="D20" s="237"/>
      <c r="E20" s="237"/>
      <c r="F20" s="237"/>
      <c r="G20" s="238" t="str">
        <f>$A$15</f>
        <v xml:space="preserve">Реконструкция ВЛ 10 кВ №  9  Замена проводов АС-120 на провод АС-50 опоры № 1-40  </v>
      </c>
      <c r="H20" s="238"/>
      <c r="I20" s="238"/>
      <c r="J20" s="238"/>
      <c r="K20" s="238"/>
      <c r="L20" s="238"/>
      <c r="M20" s="13" t="s">
        <v>135</v>
      </c>
    </row>
    <row r="21" spans="1:13" ht="15.95" customHeight="1">
      <c r="A21" s="237" t="s">
        <v>348</v>
      </c>
      <c r="B21" s="237"/>
      <c r="C21" s="237"/>
      <c r="D21" s="237"/>
      <c r="E21" s="237"/>
      <c r="F21" s="237"/>
      <c r="G21" s="238" t="s">
        <v>5</v>
      </c>
      <c r="H21" s="238"/>
      <c r="I21" s="238"/>
      <c r="J21" s="238"/>
      <c r="K21" s="238"/>
      <c r="L21" s="238"/>
    </row>
    <row r="22" spans="1:13" ht="15.95" customHeight="1">
      <c r="A22" s="237" t="s">
        <v>349</v>
      </c>
      <c r="B22" s="237"/>
      <c r="C22" s="237"/>
      <c r="D22" s="237"/>
      <c r="E22" s="237"/>
      <c r="F22" s="237"/>
      <c r="G22" s="238" t="s">
        <v>427</v>
      </c>
      <c r="H22" s="238"/>
      <c r="I22" s="238"/>
      <c r="J22" s="238"/>
      <c r="K22" s="238"/>
      <c r="L22" s="238"/>
    </row>
    <row r="23" spans="1:13" ht="15.95" customHeight="1">
      <c r="A23" s="237" t="s">
        <v>350</v>
      </c>
      <c r="B23" s="237"/>
      <c r="C23" s="237"/>
      <c r="D23" s="237"/>
      <c r="E23" s="237"/>
      <c r="F23" s="237"/>
      <c r="G23" s="238" t="s">
        <v>6</v>
      </c>
      <c r="H23" s="238"/>
      <c r="I23" s="238"/>
      <c r="J23" s="238"/>
      <c r="K23" s="238"/>
      <c r="L23" s="238"/>
    </row>
    <row r="24" spans="1:13" ht="15.95" customHeight="1">
      <c r="A24" s="237" t="s">
        <v>351</v>
      </c>
      <c r="B24" s="237"/>
      <c r="C24" s="237"/>
      <c r="D24" s="237"/>
      <c r="E24" s="237"/>
      <c r="F24" s="237"/>
      <c r="G24" s="238">
        <v>2018</v>
      </c>
      <c r="H24" s="238"/>
      <c r="I24" s="238"/>
      <c r="J24" s="238"/>
      <c r="K24" s="238"/>
      <c r="L24" s="238"/>
    </row>
    <row r="25" spans="1:13" ht="15.95" customHeight="1">
      <c r="A25" s="237" t="s">
        <v>352</v>
      </c>
      <c r="B25" s="237"/>
      <c r="C25" s="237"/>
      <c r="D25" s="237"/>
      <c r="E25" s="237"/>
      <c r="F25" s="237"/>
      <c r="G25" s="238" t="s">
        <v>417</v>
      </c>
      <c r="H25" s="238"/>
      <c r="I25" s="238"/>
      <c r="J25" s="238"/>
      <c r="K25" s="238"/>
      <c r="L25" s="238"/>
    </row>
    <row r="26" spans="1:13" ht="15.95" customHeight="1">
      <c r="A26" s="237" t="s">
        <v>479</v>
      </c>
      <c r="B26" s="237"/>
      <c r="C26" s="237"/>
      <c r="D26" s="237"/>
      <c r="E26" s="237"/>
      <c r="F26" s="237"/>
      <c r="G26" s="240">
        <v>0.88700000000000001</v>
      </c>
      <c r="H26" s="240"/>
      <c r="I26" s="240"/>
      <c r="J26" s="240"/>
      <c r="K26" s="240"/>
      <c r="L26" s="240"/>
    </row>
    <row r="27" spans="1:13" ht="15.95" customHeight="1">
      <c r="A27" s="237" t="s">
        <v>353</v>
      </c>
      <c r="B27" s="237"/>
      <c r="C27" s="237"/>
      <c r="D27" s="237"/>
      <c r="E27" s="237"/>
      <c r="F27" s="237"/>
      <c r="G27" s="239" t="s">
        <v>480</v>
      </c>
      <c r="H27" s="239"/>
      <c r="I27" s="239"/>
      <c r="J27" s="239"/>
      <c r="K27" s="239"/>
      <c r="L27" s="239"/>
    </row>
    <row r="28" spans="1:13" ht="15.95" customHeight="1">
      <c r="A28" s="237" t="s">
        <v>354</v>
      </c>
      <c r="B28" s="237"/>
      <c r="C28" s="237"/>
      <c r="D28" s="237"/>
      <c r="E28" s="237"/>
      <c r="F28" s="237"/>
      <c r="G28" s="241" t="s">
        <v>426</v>
      </c>
      <c r="H28" s="241"/>
      <c r="I28" s="241"/>
      <c r="J28" s="241"/>
      <c r="K28" s="241"/>
      <c r="L28" s="241"/>
    </row>
    <row r="29" spans="1:13" ht="29.1" customHeight="1">
      <c r="A29" s="242" t="s">
        <v>355</v>
      </c>
      <c r="B29" s="242"/>
      <c r="C29" s="242"/>
      <c r="D29" s="242"/>
      <c r="E29" s="242"/>
      <c r="F29" s="242"/>
      <c r="G29" s="241" t="s">
        <v>426</v>
      </c>
      <c r="H29" s="241"/>
      <c r="I29" s="241"/>
      <c r="J29" s="241"/>
      <c r="K29" s="241"/>
      <c r="L29" s="241"/>
    </row>
    <row r="30" spans="1:13" ht="15.95" customHeight="1">
      <c r="A30" s="237" t="s">
        <v>356</v>
      </c>
      <c r="B30" s="237"/>
      <c r="C30" s="237"/>
      <c r="D30" s="237"/>
      <c r="E30" s="237"/>
      <c r="F30" s="237"/>
      <c r="G30" s="241" t="s">
        <v>426</v>
      </c>
      <c r="H30" s="241"/>
      <c r="I30" s="241"/>
      <c r="J30" s="241"/>
      <c r="K30" s="241"/>
      <c r="L30" s="241"/>
    </row>
    <row r="31" spans="1:13" ht="32.1" customHeight="1">
      <c r="A31" s="242" t="s">
        <v>357</v>
      </c>
      <c r="B31" s="242"/>
      <c r="C31" s="242"/>
      <c r="D31" s="242"/>
      <c r="E31" s="242"/>
      <c r="F31" s="242"/>
      <c r="G31" s="241" t="s">
        <v>426</v>
      </c>
      <c r="H31" s="241"/>
      <c r="I31" s="241"/>
      <c r="J31" s="241"/>
      <c r="K31" s="241"/>
      <c r="L31" s="241"/>
    </row>
    <row r="32" spans="1:13" ht="15.95" customHeight="1">
      <c r="A32" s="237" t="s">
        <v>485</v>
      </c>
      <c r="B32" s="237"/>
      <c r="C32" s="237"/>
      <c r="D32" s="237"/>
      <c r="E32" s="237"/>
      <c r="F32" s="237"/>
      <c r="G32" s="241" t="s">
        <v>426</v>
      </c>
      <c r="H32" s="241"/>
      <c r="I32" s="241"/>
      <c r="J32" s="241"/>
      <c r="K32" s="241"/>
      <c r="L32" s="241"/>
    </row>
    <row r="33" spans="1:12" ht="15.95" customHeight="1">
      <c r="A33" s="237" t="s">
        <v>358</v>
      </c>
      <c r="B33" s="237"/>
      <c r="C33" s="237"/>
      <c r="D33" s="237"/>
      <c r="E33" s="237"/>
      <c r="F33" s="237"/>
      <c r="G33" s="241" t="s">
        <v>426</v>
      </c>
      <c r="H33" s="241"/>
      <c r="I33" s="241"/>
      <c r="J33" s="241"/>
      <c r="K33" s="241"/>
      <c r="L33" s="241"/>
    </row>
    <row r="34" spans="1:12" ht="15.95" customHeight="1">
      <c r="A34" s="237" t="s">
        <v>359</v>
      </c>
      <c r="B34" s="237"/>
      <c r="C34" s="237"/>
      <c r="D34" s="237"/>
      <c r="E34" s="237"/>
      <c r="F34" s="237"/>
      <c r="G34" s="241" t="s">
        <v>426</v>
      </c>
      <c r="H34" s="241"/>
      <c r="I34" s="241"/>
      <c r="J34" s="241"/>
      <c r="K34" s="241"/>
      <c r="L34" s="241"/>
    </row>
    <row r="35" spans="1:12" ht="15.95" customHeight="1">
      <c r="A35" s="237" t="s">
        <v>360</v>
      </c>
      <c r="B35" s="237"/>
      <c r="C35" s="237"/>
      <c r="D35" s="237"/>
      <c r="E35" s="237"/>
      <c r="F35" s="237"/>
      <c r="G35" s="241" t="s">
        <v>426</v>
      </c>
      <c r="H35" s="241"/>
      <c r="I35" s="241"/>
      <c r="J35" s="241"/>
      <c r="K35" s="241"/>
      <c r="L35" s="241"/>
    </row>
    <row r="36" spans="1:12" ht="48" customHeight="1">
      <c r="A36" s="242" t="s">
        <v>361</v>
      </c>
      <c r="B36" s="242"/>
      <c r="C36" s="242"/>
      <c r="D36" s="242"/>
      <c r="E36" s="242"/>
      <c r="F36" s="242"/>
      <c r="G36" s="241" t="s">
        <v>426</v>
      </c>
      <c r="H36" s="241"/>
      <c r="I36" s="241"/>
      <c r="J36" s="241"/>
      <c r="K36" s="241"/>
      <c r="L36" s="241"/>
    </row>
    <row r="37" spans="1:12" ht="15.95" customHeight="1">
      <c r="A37" s="237" t="s">
        <v>485</v>
      </c>
      <c r="B37" s="237"/>
      <c r="C37" s="237"/>
      <c r="D37" s="237"/>
      <c r="E37" s="237"/>
      <c r="F37" s="237"/>
      <c r="G37" s="241" t="s">
        <v>426</v>
      </c>
      <c r="H37" s="241"/>
      <c r="I37" s="241"/>
      <c r="J37" s="241"/>
      <c r="K37" s="241"/>
      <c r="L37" s="241"/>
    </row>
    <row r="38" spans="1:12" ht="15.95" customHeight="1">
      <c r="A38" s="237" t="s">
        <v>358</v>
      </c>
      <c r="B38" s="237"/>
      <c r="C38" s="237"/>
      <c r="D38" s="237"/>
      <c r="E38" s="237"/>
      <c r="F38" s="237"/>
      <c r="G38" s="241" t="s">
        <v>426</v>
      </c>
      <c r="H38" s="241"/>
      <c r="I38" s="241"/>
      <c r="J38" s="241"/>
      <c r="K38" s="241"/>
      <c r="L38" s="241"/>
    </row>
    <row r="39" spans="1:12" ht="15.95" customHeight="1">
      <c r="A39" s="237" t="s">
        <v>359</v>
      </c>
      <c r="B39" s="237"/>
      <c r="C39" s="237"/>
      <c r="D39" s="237"/>
      <c r="E39" s="237"/>
      <c r="F39" s="237"/>
      <c r="G39" s="241" t="s">
        <v>426</v>
      </c>
      <c r="H39" s="241"/>
      <c r="I39" s="241"/>
      <c r="J39" s="241"/>
      <c r="K39" s="241"/>
      <c r="L39" s="241"/>
    </row>
    <row r="40" spans="1:12" ht="15.95" customHeight="1">
      <c r="A40" s="237" t="s">
        <v>360</v>
      </c>
      <c r="B40" s="237"/>
      <c r="C40" s="237"/>
      <c r="D40" s="237"/>
      <c r="E40" s="237"/>
      <c r="F40" s="237"/>
      <c r="G40" s="241" t="s">
        <v>426</v>
      </c>
      <c r="H40" s="241"/>
      <c r="I40" s="241"/>
      <c r="J40" s="241"/>
      <c r="K40" s="241"/>
      <c r="L40" s="241"/>
    </row>
    <row r="41" spans="1:12" ht="29.1" customHeight="1">
      <c r="A41" s="242" t="s">
        <v>362</v>
      </c>
      <c r="B41" s="242"/>
      <c r="C41" s="242"/>
      <c r="D41" s="242"/>
      <c r="E41" s="242"/>
      <c r="F41" s="242"/>
      <c r="G41" s="241" t="s">
        <v>426</v>
      </c>
      <c r="H41" s="241"/>
      <c r="I41" s="241"/>
      <c r="J41" s="241"/>
      <c r="K41" s="241"/>
      <c r="L41" s="241"/>
    </row>
    <row r="42" spans="1:12" ht="15.95" customHeight="1">
      <c r="A42" s="237" t="s">
        <v>356</v>
      </c>
      <c r="B42" s="237"/>
      <c r="C42" s="237"/>
      <c r="D42" s="237"/>
      <c r="E42" s="237"/>
      <c r="F42" s="237"/>
      <c r="G42" s="241" t="s">
        <v>426</v>
      </c>
      <c r="H42" s="241"/>
      <c r="I42" s="241"/>
      <c r="J42" s="241"/>
      <c r="K42" s="241"/>
      <c r="L42" s="241"/>
    </row>
    <row r="43" spans="1:12" ht="15.95" customHeight="1">
      <c r="A43" s="237" t="s">
        <v>363</v>
      </c>
      <c r="B43" s="237"/>
      <c r="C43" s="237"/>
      <c r="D43" s="237"/>
      <c r="E43" s="237"/>
      <c r="F43" s="237"/>
      <c r="G43" s="241" t="s">
        <v>426</v>
      </c>
      <c r="H43" s="241"/>
      <c r="I43" s="241"/>
      <c r="J43" s="241"/>
      <c r="K43" s="241"/>
      <c r="L43" s="241"/>
    </row>
    <row r="44" spans="1:12" ht="15.95" customHeight="1">
      <c r="A44" s="237" t="s">
        <v>364</v>
      </c>
      <c r="B44" s="237"/>
      <c r="C44" s="237"/>
      <c r="D44" s="237"/>
      <c r="E44" s="237"/>
      <c r="F44" s="237"/>
      <c r="G44" s="241" t="s">
        <v>426</v>
      </c>
      <c r="H44" s="241"/>
      <c r="I44" s="241"/>
      <c r="J44" s="241"/>
      <c r="K44" s="241"/>
      <c r="L44" s="241"/>
    </row>
    <row r="45" spans="1:12" ht="15.95" customHeight="1">
      <c r="A45" s="237" t="s">
        <v>365</v>
      </c>
      <c r="B45" s="237"/>
      <c r="C45" s="237"/>
      <c r="D45" s="237"/>
      <c r="E45" s="237"/>
      <c r="F45" s="237"/>
      <c r="G45" s="241" t="s">
        <v>426</v>
      </c>
      <c r="H45" s="241"/>
      <c r="I45" s="241"/>
      <c r="J45" s="241"/>
      <c r="K45" s="241"/>
      <c r="L45" s="241"/>
    </row>
    <row r="46" spans="1:12" ht="15.95" customHeight="1">
      <c r="A46" s="242" t="s">
        <v>366</v>
      </c>
      <c r="B46" s="242"/>
      <c r="C46" s="242"/>
      <c r="D46" s="242"/>
      <c r="E46" s="242"/>
      <c r="F46" s="242"/>
      <c r="G46" s="241" t="s">
        <v>426</v>
      </c>
      <c r="H46" s="241"/>
      <c r="I46" s="241"/>
      <c r="J46" s="241"/>
      <c r="K46" s="241"/>
      <c r="L46" s="241"/>
    </row>
    <row r="47" spans="1:12" ht="15.95" customHeight="1">
      <c r="A47" s="242" t="s">
        <v>367</v>
      </c>
      <c r="B47" s="242"/>
      <c r="C47" s="242"/>
      <c r="D47" s="242"/>
      <c r="E47" s="242"/>
      <c r="F47" s="242"/>
      <c r="G47" s="241" t="s">
        <v>426</v>
      </c>
      <c r="H47" s="241"/>
      <c r="I47" s="241"/>
      <c r="J47" s="241"/>
      <c r="K47" s="241"/>
      <c r="L47" s="241"/>
    </row>
    <row r="48" spans="1:12" ht="15.95" customHeight="1">
      <c r="A48" s="242" t="s">
        <v>368</v>
      </c>
      <c r="B48" s="242"/>
      <c r="C48" s="242"/>
      <c r="D48" s="242"/>
      <c r="E48" s="242"/>
      <c r="F48" s="242"/>
      <c r="G48" s="241" t="s">
        <v>426</v>
      </c>
      <c r="H48" s="241"/>
      <c r="I48" s="241"/>
      <c r="J48" s="241"/>
      <c r="K48" s="241"/>
      <c r="L48" s="241"/>
    </row>
    <row r="49" spans="1:12" ht="15.95" customHeight="1">
      <c r="A49" s="242" t="s">
        <v>369</v>
      </c>
      <c r="B49" s="242"/>
      <c r="C49" s="242"/>
      <c r="D49" s="242"/>
      <c r="E49" s="242"/>
      <c r="F49" s="242"/>
      <c r="G49" s="241" t="s">
        <v>426</v>
      </c>
      <c r="H49" s="241"/>
      <c r="I49" s="241"/>
      <c r="J49" s="241"/>
      <c r="K49" s="241"/>
      <c r="L49" s="241"/>
    </row>
    <row r="50" spans="1:12" ht="15.95" customHeight="1">
      <c r="A50" s="242" t="s">
        <v>370</v>
      </c>
      <c r="B50" s="242"/>
      <c r="C50" s="242"/>
      <c r="D50" s="242"/>
      <c r="E50" s="242"/>
      <c r="F50" s="242"/>
      <c r="G50" s="241" t="s">
        <v>426</v>
      </c>
      <c r="H50" s="241"/>
      <c r="I50" s="241"/>
      <c r="J50" s="241"/>
      <c r="K50" s="241"/>
      <c r="L50" s="241"/>
    </row>
    <row r="51" spans="1:12" ht="15.95" customHeight="1">
      <c r="A51" s="245" t="s">
        <v>371</v>
      </c>
      <c r="B51" s="245"/>
      <c r="C51" s="245"/>
      <c r="D51" s="245"/>
      <c r="E51" s="245"/>
      <c r="F51" s="245"/>
      <c r="G51" s="241" t="s">
        <v>426</v>
      </c>
      <c r="H51" s="241"/>
      <c r="I51" s="241"/>
      <c r="J51" s="241"/>
      <c r="K51" s="241"/>
      <c r="L51" s="241"/>
    </row>
    <row r="52" spans="1:12" ht="18.75" customHeight="1">
      <c r="A52" s="243" t="s">
        <v>372</v>
      </c>
      <c r="B52" s="243"/>
      <c r="C52" s="243"/>
      <c r="D52" s="243"/>
      <c r="E52" s="243"/>
      <c r="F52" s="243"/>
      <c r="G52" s="241" t="s">
        <v>426</v>
      </c>
      <c r="H52" s="241"/>
      <c r="I52" s="241"/>
      <c r="J52" s="241"/>
      <c r="K52" s="241"/>
      <c r="L52" s="241"/>
    </row>
    <row r="53" spans="1:12" ht="15.95" customHeight="1">
      <c r="A53" s="243" t="s">
        <v>373</v>
      </c>
      <c r="B53" s="243"/>
      <c r="C53" s="243"/>
      <c r="D53" s="243"/>
      <c r="E53" s="243"/>
      <c r="F53" s="243"/>
      <c r="G53" s="241" t="s">
        <v>426</v>
      </c>
      <c r="H53" s="241"/>
      <c r="I53" s="241"/>
      <c r="J53" s="241"/>
      <c r="K53" s="241"/>
      <c r="L53" s="241"/>
    </row>
    <row r="54" spans="1:12" ht="15" customHeight="1">
      <c r="A54" s="243" t="s">
        <v>374</v>
      </c>
      <c r="B54" s="243"/>
      <c r="C54" s="243"/>
      <c r="D54" s="243"/>
      <c r="E54" s="243"/>
      <c r="F54" s="243"/>
      <c r="G54" s="241" t="s">
        <v>426</v>
      </c>
      <c r="H54" s="241"/>
      <c r="I54" s="241"/>
      <c r="J54" s="241"/>
      <c r="K54" s="241"/>
      <c r="L54" s="241"/>
    </row>
    <row r="55" spans="1:12" ht="15.95" customHeight="1">
      <c r="A55" s="244" t="s">
        <v>375</v>
      </c>
      <c r="B55" s="244"/>
      <c r="C55" s="244"/>
      <c r="D55" s="244"/>
      <c r="E55" s="244"/>
      <c r="F55" s="244"/>
      <c r="G55" s="241" t="s">
        <v>426</v>
      </c>
      <c r="H55" s="241"/>
      <c r="I55" s="241"/>
      <c r="J55" s="241"/>
      <c r="K55" s="241"/>
      <c r="L55" s="241"/>
    </row>
    <row r="56" spans="1:12" ht="29.1" customHeight="1">
      <c r="A56" s="237" t="s">
        <v>376</v>
      </c>
      <c r="B56" s="237"/>
      <c r="C56" s="237"/>
      <c r="D56" s="237"/>
      <c r="E56" s="237"/>
      <c r="F56" s="237"/>
      <c r="G56" s="241" t="s">
        <v>426</v>
      </c>
      <c r="H56" s="241"/>
      <c r="I56" s="241"/>
      <c r="J56" s="241"/>
      <c r="K56" s="241"/>
      <c r="L56" s="241"/>
    </row>
    <row r="57" spans="1:12" ht="29.1" customHeight="1">
      <c r="A57" s="242" t="s">
        <v>377</v>
      </c>
      <c r="B57" s="242"/>
      <c r="C57" s="242"/>
      <c r="D57" s="242"/>
      <c r="E57" s="242"/>
      <c r="F57" s="242"/>
      <c r="G57" s="241" t="s">
        <v>426</v>
      </c>
      <c r="H57" s="241"/>
      <c r="I57" s="241"/>
      <c r="J57" s="241"/>
      <c r="K57" s="241"/>
      <c r="L57" s="241"/>
    </row>
    <row r="58" spans="1:12" ht="15.95" customHeight="1">
      <c r="A58" s="237" t="s">
        <v>356</v>
      </c>
      <c r="B58" s="237"/>
      <c r="C58" s="237"/>
      <c r="D58" s="237"/>
      <c r="E58" s="237"/>
      <c r="F58" s="237"/>
      <c r="G58" s="241" t="s">
        <v>426</v>
      </c>
      <c r="H58" s="241"/>
      <c r="I58" s="241"/>
      <c r="J58" s="241"/>
      <c r="K58" s="241"/>
      <c r="L58" s="241"/>
    </row>
    <row r="59" spans="1:12" ht="15.95" customHeight="1">
      <c r="A59" s="237" t="s">
        <v>378</v>
      </c>
      <c r="B59" s="237"/>
      <c r="C59" s="237"/>
      <c r="D59" s="237"/>
      <c r="E59" s="237"/>
      <c r="F59" s="237"/>
      <c r="G59" s="241" t="s">
        <v>426</v>
      </c>
      <c r="H59" s="241"/>
      <c r="I59" s="241"/>
      <c r="J59" s="241"/>
      <c r="K59" s="241"/>
      <c r="L59" s="241"/>
    </row>
    <row r="60" spans="1:12" ht="15.95" customHeight="1">
      <c r="A60" s="237" t="s">
        <v>379</v>
      </c>
      <c r="B60" s="237"/>
      <c r="C60" s="237"/>
      <c r="D60" s="237"/>
      <c r="E60" s="237"/>
      <c r="F60" s="237"/>
      <c r="G60" s="241" t="s">
        <v>426</v>
      </c>
      <c r="H60" s="241"/>
      <c r="I60" s="241"/>
      <c r="J60" s="241"/>
      <c r="K60" s="241"/>
      <c r="L60" s="241"/>
    </row>
    <row r="61" spans="1:12" ht="15.95" customHeight="1">
      <c r="A61" s="242" t="s">
        <v>380</v>
      </c>
      <c r="B61" s="242"/>
      <c r="C61" s="242"/>
      <c r="D61" s="242"/>
      <c r="E61" s="242"/>
      <c r="F61" s="242"/>
      <c r="G61" s="241" t="s">
        <v>426</v>
      </c>
      <c r="H61" s="241"/>
      <c r="I61" s="241"/>
      <c r="J61" s="241"/>
      <c r="K61" s="241"/>
      <c r="L61" s="241"/>
    </row>
    <row r="62" spans="1:12" ht="15.95" customHeight="1">
      <c r="A62" s="242" t="s">
        <v>381</v>
      </c>
      <c r="B62" s="242"/>
      <c r="C62" s="242"/>
      <c r="D62" s="242"/>
      <c r="E62" s="242"/>
      <c r="F62" s="242"/>
      <c r="G62" s="241" t="s">
        <v>426</v>
      </c>
      <c r="H62" s="241"/>
      <c r="I62" s="241"/>
      <c r="J62" s="241"/>
      <c r="K62" s="241"/>
      <c r="L62" s="241"/>
    </row>
    <row r="63" spans="1:12" ht="15.95" customHeight="1">
      <c r="A63" s="245" t="s">
        <v>382</v>
      </c>
      <c r="B63" s="245"/>
      <c r="C63" s="245"/>
      <c r="D63" s="245"/>
      <c r="E63" s="245"/>
      <c r="F63" s="245"/>
      <c r="G63" s="241" t="s">
        <v>426</v>
      </c>
      <c r="H63" s="241"/>
      <c r="I63" s="241"/>
      <c r="J63" s="241"/>
      <c r="K63" s="241"/>
      <c r="L63" s="241"/>
    </row>
    <row r="64" spans="1:12" ht="15.95" customHeight="1">
      <c r="A64" s="243" t="s">
        <v>383</v>
      </c>
      <c r="B64" s="243"/>
      <c r="C64" s="243"/>
      <c r="D64" s="243"/>
      <c r="E64" s="243"/>
      <c r="F64" s="243"/>
      <c r="G64" s="241" t="s">
        <v>426</v>
      </c>
      <c r="H64" s="241"/>
      <c r="I64" s="241"/>
      <c r="J64" s="241"/>
      <c r="K64" s="241"/>
      <c r="L64" s="241"/>
    </row>
    <row r="65" spans="1:12" ht="15.95" customHeight="1">
      <c r="A65" s="244" t="s">
        <v>384</v>
      </c>
      <c r="B65" s="244"/>
      <c r="C65" s="244"/>
      <c r="D65" s="244"/>
      <c r="E65" s="244"/>
      <c r="F65" s="244"/>
      <c r="G65" s="241" t="s">
        <v>426</v>
      </c>
      <c r="H65" s="241"/>
      <c r="I65" s="241"/>
      <c r="J65" s="241"/>
      <c r="K65" s="241"/>
      <c r="L65" s="241"/>
    </row>
    <row r="66" spans="1:12" ht="29.1" customHeight="1">
      <c r="A66" s="242" t="s">
        <v>385</v>
      </c>
      <c r="B66" s="242"/>
      <c r="C66" s="242"/>
      <c r="D66" s="242"/>
      <c r="E66" s="242"/>
      <c r="F66" s="242"/>
      <c r="G66" s="241" t="s">
        <v>426</v>
      </c>
      <c r="H66" s="241"/>
      <c r="I66" s="241"/>
      <c r="J66" s="241"/>
      <c r="K66" s="241"/>
      <c r="L66" s="241"/>
    </row>
    <row r="67" spans="1:12" ht="29.1" customHeight="1">
      <c r="A67" s="242" t="s">
        <v>386</v>
      </c>
      <c r="B67" s="242"/>
      <c r="C67" s="242"/>
      <c r="D67" s="242"/>
      <c r="E67" s="242"/>
      <c r="F67" s="242"/>
      <c r="G67" s="241" t="s">
        <v>426</v>
      </c>
      <c r="H67" s="241"/>
      <c r="I67" s="241"/>
      <c r="J67" s="241"/>
      <c r="K67" s="241"/>
      <c r="L67" s="241"/>
    </row>
    <row r="68" spans="1:12" ht="15" customHeight="1">
      <c r="A68" s="245" t="s">
        <v>387</v>
      </c>
      <c r="B68" s="245"/>
      <c r="C68" s="245"/>
      <c r="D68" s="245"/>
      <c r="E68" s="245"/>
      <c r="F68" s="245"/>
      <c r="G68" s="246" t="s">
        <v>34</v>
      </c>
      <c r="H68" s="246"/>
      <c r="I68" s="246"/>
      <c r="J68" s="246"/>
      <c r="K68" s="246"/>
      <c r="L68" s="246"/>
    </row>
    <row r="69" spans="1:12" ht="15" customHeight="1">
      <c r="A69" s="243" t="s">
        <v>388</v>
      </c>
      <c r="B69" s="243"/>
      <c r="C69" s="243"/>
      <c r="D69" s="243"/>
      <c r="E69" s="243"/>
      <c r="F69" s="243"/>
      <c r="G69" s="247"/>
      <c r="H69" s="248"/>
      <c r="I69" s="248"/>
      <c r="J69" s="248"/>
      <c r="K69" s="248"/>
      <c r="L69" s="249"/>
    </row>
    <row r="70" spans="1:12" ht="15" customHeight="1">
      <c r="A70" s="243" t="s">
        <v>389</v>
      </c>
      <c r="B70" s="243"/>
      <c r="C70" s="243"/>
      <c r="D70" s="243"/>
      <c r="E70" s="243"/>
      <c r="F70" s="243"/>
      <c r="G70" s="247"/>
      <c r="H70" s="248"/>
      <c r="I70" s="248"/>
      <c r="J70" s="248"/>
      <c r="K70" s="248"/>
      <c r="L70" s="249"/>
    </row>
    <row r="71" spans="1:12" ht="15" customHeight="1">
      <c r="A71" s="243" t="s">
        <v>390</v>
      </c>
      <c r="B71" s="243"/>
      <c r="C71" s="243"/>
      <c r="D71" s="243"/>
      <c r="E71" s="243"/>
      <c r="F71" s="243"/>
      <c r="G71" s="247"/>
      <c r="H71" s="248"/>
      <c r="I71" s="248"/>
      <c r="J71" s="248"/>
      <c r="K71" s="248"/>
      <c r="L71" s="249"/>
    </row>
    <row r="72" spans="1:12" ht="15" customHeight="1">
      <c r="A72" s="244" t="s">
        <v>391</v>
      </c>
      <c r="B72" s="244"/>
      <c r="C72" s="244"/>
      <c r="D72" s="244"/>
      <c r="E72" s="244"/>
      <c r="F72" s="244"/>
      <c r="G72" s="250"/>
      <c r="H72" s="251"/>
      <c r="I72" s="251"/>
      <c r="J72" s="251"/>
      <c r="K72" s="251"/>
      <c r="L72" s="252"/>
    </row>
  </sheetData>
  <mergeCells count="111">
    <mergeCell ref="A67:F67"/>
    <mergeCell ref="G67:L67"/>
    <mergeCell ref="A66:F66"/>
    <mergeCell ref="G66:L66"/>
    <mergeCell ref="A65:F65"/>
    <mergeCell ref="G65:L65"/>
    <mergeCell ref="A64:F64"/>
    <mergeCell ref="G64:L64"/>
    <mergeCell ref="A68:F68"/>
    <mergeCell ref="G68:L72"/>
    <mergeCell ref="A69:F69"/>
    <mergeCell ref="A70:F70"/>
    <mergeCell ref="A71:F71"/>
    <mergeCell ref="A72:F72"/>
    <mergeCell ref="A51:F51"/>
    <mergeCell ref="A52:F52"/>
    <mergeCell ref="A63:F63"/>
    <mergeCell ref="G63:L63"/>
    <mergeCell ref="A60:F60"/>
    <mergeCell ref="G60:L60"/>
    <mergeCell ref="A62:F62"/>
    <mergeCell ref="G62:L62"/>
    <mergeCell ref="A61:F61"/>
    <mergeCell ref="G61:L61"/>
    <mergeCell ref="A57:F57"/>
    <mergeCell ref="G57:L57"/>
    <mergeCell ref="A59:F59"/>
    <mergeCell ref="G59:L59"/>
    <mergeCell ref="A58:F58"/>
    <mergeCell ref="G58:L58"/>
    <mergeCell ref="G56:L56"/>
    <mergeCell ref="A56:F56"/>
    <mergeCell ref="A43:F43"/>
    <mergeCell ref="G43:L43"/>
    <mergeCell ref="A53:F53"/>
    <mergeCell ref="G53:L53"/>
    <mergeCell ref="A48:F48"/>
    <mergeCell ref="G48:L48"/>
    <mergeCell ref="G51:L51"/>
    <mergeCell ref="A55:F55"/>
    <mergeCell ref="G55:L55"/>
    <mergeCell ref="A44:F44"/>
    <mergeCell ref="G44:L44"/>
    <mergeCell ref="A46:F46"/>
    <mergeCell ref="G46:L46"/>
    <mergeCell ref="A45:F45"/>
    <mergeCell ref="G45:L45"/>
    <mergeCell ref="A47:F47"/>
    <mergeCell ref="G47:L47"/>
    <mergeCell ref="A54:F54"/>
    <mergeCell ref="G54:L54"/>
    <mergeCell ref="G52:L52"/>
    <mergeCell ref="A49:F49"/>
    <mergeCell ref="G49:L49"/>
    <mergeCell ref="A50:F50"/>
    <mergeCell ref="G50:L50"/>
    <mergeCell ref="A41:F41"/>
    <mergeCell ref="G41:L41"/>
    <mergeCell ref="A42:F42"/>
    <mergeCell ref="G42:L42"/>
    <mergeCell ref="A39:F39"/>
    <mergeCell ref="G39:L39"/>
    <mergeCell ref="A40:F40"/>
    <mergeCell ref="G40:L40"/>
    <mergeCell ref="A36:F36"/>
    <mergeCell ref="G36:L36"/>
    <mergeCell ref="A37:F37"/>
    <mergeCell ref="G37:L37"/>
    <mergeCell ref="G26:L26"/>
    <mergeCell ref="A32:F32"/>
    <mergeCell ref="G32:L32"/>
    <mergeCell ref="A38:F38"/>
    <mergeCell ref="G38:L38"/>
    <mergeCell ref="G28:L28"/>
    <mergeCell ref="A31:F31"/>
    <mergeCell ref="G31:L31"/>
    <mergeCell ref="A29:F29"/>
    <mergeCell ref="A30:F30"/>
    <mergeCell ref="A35:F35"/>
    <mergeCell ref="G35:L35"/>
    <mergeCell ref="A33:F33"/>
    <mergeCell ref="G33:L33"/>
    <mergeCell ref="A34:F34"/>
    <mergeCell ref="G34:L34"/>
    <mergeCell ref="A28:F28"/>
    <mergeCell ref="G29:L29"/>
    <mergeCell ref="G30:L30"/>
    <mergeCell ref="A5:L5"/>
    <mergeCell ref="A7:L7"/>
    <mergeCell ref="A9:L9"/>
    <mergeCell ref="A10:L10"/>
    <mergeCell ref="A21:F21"/>
    <mergeCell ref="G21:L21"/>
    <mergeCell ref="A15:L15"/>
    <mergeCell ref="A18:L18"/>
    <mergeCell ref="A27:F27"/>
    <mergeCell ref="A12:L12"/>
    <mergeCell ref="A13:L13"/>
    <mergeCell ref="A20:F20"/>
    <mergeCell ref="G20:L20"/>
    <mergeCell ref="G27:L27"/>
    <mergeCell ref="A26:F26"/>
    <mergeCell ref="A22:F22"/>
    <mergeCell ref="G22:L22"/>
    <mergeCell ref="A24:F24"/>
    <mergeCell ref="A25:F25"/>
    <mergeCell ref="G25:L25"/>
    <mergeCell ref="A23:F23"/>
    <mergeCell ref="G23:L23"/>
    <mergeCell ref="G24:L24"/>
    <mergeCell ref="A16:L16"/>
  </mergeCells>
  <phoneticPr fontId="54"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A5" sqref="A5"/>
    </sheetView>
  </sheetViews>
  <sheetFormatPr defaultRowHeight="15"/>
  <sheetData>
    <row r="1" spans="1:1" ht="27" customHeight="1">
      <c r="A1" s="253" t="s">
        <v>489</v>
      </c>
    </row>
    <row r="2" spans="1:1">
      <c r="A2" s="13"/>
    </row>
    <row r="3" spans="1:1" ht="15.75">
      <c r="A3" s="254" t="s">
        <v>490</v>
      </c>
    </row>
    <row r="5" spans="1:1">
      <c r="A5" s="255" t="s">
        <v>491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7</v>
      </c>
    </row>
    <row r="2" spans="1:20" s="1" customFormat="1">
      <c r="T2" s="1" t="s">
        <v>8</v>
      </c>
    </row>
    <row r="3" spans="1:20" s="1" customFormat="1">
      <c r="T3" s="1" t="s">
        <v>472</v>
      </c>
    </row>
    <row r="4" spans="1:20" s="1" customFormat="1">
      <c r="B4" s="132" t="s">
        <v>487</v>
      </c>
      <c r="C4" s="132"/>
      <c r="D4" s="132"/>
      <c r="E4" s="132"/>
      <c r="F4" s="132"/>
      <c r="G4" s="132"/>
      <c r="H4" s="132"/>
      <c r="I4" s="132"/>
      <c r="J4" s="132"/>
      <c r="K4" s="132"/>
      <c r="L4" s="132"/>
      <c r="M4" s="132"/>
      <c r="N4" s="132"/>
      <c r="O4" s="132"/>
      <c r="P4" s="132"/>
      <c r="Q4" s="132"/>
      <c r="R4" s="132"/>
      <c r="S4" s="132"/>
      <c r="T4" s="132"/>
    </row>
    <row r="6" spans="1:20" s="1" customFormat="1" ht="18.75">
      <c r="A6" s="133" t="s">
        <v>10</v>
      </c>
      <c r="B6" s="133"/>
      <c r="C6" s="133"/>
      <c r="D6" s="133"/>
      <c r="E6" s="133"/>
      <c r="F6" s="133"/>
      <c r="G6" s="133"/>
      <c r="H6" s="133"/>
      <c r="I6" s="133"/>
      <c r="J6" s="133"/>
      <c r="K6" s="133"/>
      <c r="L6" s="133"/>
      <c r="M6" s="133"/>
      <c r="N6" s="133"/>
      <c r="O6" s="133"/>
      <c r="P6" s="133"/>
      <c r="Q6" s="133"/>
      <c r="R6" s="133"/>
      <c r="S6" s="133"/>
      <c r="T6" s="133"/>
    </row>
    <row r="8" spans="1:20" s="1" customFormat="1">
      <c r="A8" s="132" t="str">
        <f>'1. паспорт местоположение '!A9:C9</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c r="A9" s="130" t="s">
        <v>11</v>
      </c>
      <c r="B9" s="130"/>
      <c r="C9" s="130"/>
      <c r="D9" s="130"/>
      <c r="E9" s="130"/>
      <c r="F9" s="130"/>
      <c r="G9" s="130"/>
      <c r="H9" s="130"/>
      <c r="I9" s="130"/>
      <c r="J9" s="130"/>
      <c r="K9" s="130"/>
      <c r="L9" s="130"/>
      <c r="M9" s="130"/>
      <c r="N9" s="130"/>
      <c r="O9" s="130"/>
      <c r="P9" s="130"/>
      <c r="Q9" s="130"/>
      <c r="R9" s="130"/>
      <c r="S9" s="130"/>
      <c r="T9" s="130"/>
    </row>
    <row r="11" spans="1:20" s="1" customFormat="1">
      <c r="A11" s="132" t="str">
        <f>'1. паспорт местоположение '!A12:C12</f>
        <v>I_Кр_ВЛ№9_111113.1.01</v>
      </c>
      <c r="B11" s="132"/>
      <c r="C11" s="132"/>
      <c r="D11" s="132"/>
      <c r="E11" s="132"/>
      <c r="F11" s="132"/>
      <c r="G11" s="132"/>
      <c r="H11" s="132"/>
      <c r="I11" s="132"/>
      <c r="J11" s="132"/>
      <c r="K11" s="132"/>
      <c r="L11" s="132"/>
      <c r="M11" s="132"/>
      <c r="N11" s="132"/>
      <c r="O11" s="132"/>
      <c r="P11" s="132"/>
      <c r="Q11" s="132"/>
      <c r="R11" s="132"/>
      <c r="S11" s="132"/>
      <c r="T11" s="132"/>
    </row>
    <row r="12" spans="1:20" s="1" customFormat="1">
      <c r="A12" s="130" t="s">
        <v>12</v>
      </c>
      <c r="B12" s="130"/>
      <c r="C12" s="130"/>
      <c r="D12" s="130"/>
      <c r="E12" s="130"/>
      <c r="F12" s="130"/>
      <c r="G12" s="130"/>
      <c r="H12" s="130"/>
      <c r="I12" s="130"/>
      <c r="J12" s="130"/>
      <c r="K12" s="130"/>
      <c r="L12" s="130"/>
      <c r="M12" s="130"/>
      <c r="N12" s="130"/>
      <c r="O12" s="130"/>
      <c r="P12" s="130"/>
      <c r="Q12" s="130"/>
      <c r="R12" s="130"/>
      <c r="S12" s="130"/>
      <c r="T12" s="130"/>
    </row>
    <row r="14" spans="1:20" s="1" customFormat="1">
      <c r="A14" s="129" t="str">
        <f>'1. паспорт местоположение '!A15:C15</f>
        <v xml:space="preserve">Реконструкция ВЛ 10 кВ №  9  Замена проводов АС-120 на провод АС-50 опоры № 1-40  </v>
      </c>
      <c r="B14" s="129"/>
      <c r="C14" s="129"/>
      <c r="D14" s="129"/>
      <c r="E14" s="129"/>
      <c r="F14" s="129"/>
      <c r="G14" s="129"/>
      <c r="H14" s="129"/>
      <c r="I14" s="129"/>
      <c r="J14" s="129"/>
      <c r="K14" s="129"/>
      <c r="L14" s="129"/>
      <c r="M14" s="129"/>
      <c r="N14" s="129"/>
      <c r="O14" s="129"/>
      <c r="P14" s="129"/>
      <c r="Q14" s="129"/>
      <c r="R14" s="129"/>
      <c r="S14" s="129"/>
      <c r="T14" s="129"/>
    </row>
    <row r="15" spans="1:20" s="1" customFormat="1">
      <c r="A15" s="130" t="s">
        <v>13</v>
      </c>
      <c r="B15" s="130"/>
      <c r="C15" s="130"/>
      <c r="D15" s="130"/>
      <c r="E15" s="130"/>
      <c r="F15" s="130"/>
      <c r="G15" s="130"/>
      <c r="H15" s="130"/>
      <c r="I15" s="130"/>
      <c r="J15" s="130"/>
      <c r="K15" s="130"/>
      <c r="L15" s="130"/>
      <c r="M15" s="130"/>
      <c r="N15" s="130"/>
      <c r="O15" s="130"/>
      <c r="P15" s="130"/>
      <c r="Q15" s="130"/>
      <c r="R15" s="130"/>
      <c r="S15" s="130"/>
      <c r="T15" s="130"/>
    </row>
    <row r="16" spans="1:20" ht="41.45" customHeight="1">
      <c r="B16" s="135" t="s">
        <v>47</v>
      </c>
      <c r="C16" s="135"/>
      <c r="D16" s="135"/>
      <c r="E16" s="135"/>
      <c r="F16" s="135"/>
      <c r="G16" s="135"/>
      <c r="H16" s="135"/>
      <c r="I16" s="135"/>
      <c r="J16" s="135"/>
      <c r="K16" s="135"/>
      <c r="L16" s="135"/>
      <c r="M16" s="135"/>
      <c r="N16" s="135"/>
      <c r="O16" s="135"/>
      <c r="P16" s="135"/>
      <c r="Q16" s="135"/>
      <c r="R16" s="135"/>
      <c r="S16" s="135"/>
      <c r="T16" s="135"/>
    </row>
    <row r="18" spans="2:20" s="1" customFormat="1">
      <c r="B18" s="134" t="s">
        <v>15</v>
      </c>
      <c r="C18" s="134" t="s">
        <v>48</v>
      </c>
      <c r="D18" s="134" t="s">
        <v>49</v>
      </c>
      <c r="E18" s="134" t="s">
        <v>50</v>
      </c>
      <c r="F18" s="134" t="s">
        <v>51</v>
      </c>
      <c r="G18" s="134" t="s">
        <v>52</v>
      </c>
      <c r="H18" s="134" t="s">
        <v>53</v>
      </c>
      <c r="I18" s="134" t="s">
        <v>54</v>
      </c>
      <c r="J18" s="134" t="s">
        <v>55</v>
      </c>
      <c r="K18" s="134" t="s">
        <v>56</v>
      </c>
      <c r="L18" s="134" t="s">
        <v>57</v>
      </c>
      <c r="M18" s="134" t="s">
        <v>58</v>
      </c>
      <c r="N18" s="134" t="s">
        <v>59</v>
      </c>
      <c r="O18" s="134" t="s">
        <v>60</v>
      </c>
      <c r="P18" s="134" t="s">
        <v>61</v>
      </c>
      <c r="Q18" s="134" t="s">
        <v>62</v>
      </c>
      <c r="R18" s="134" t="s">
        <v>63</v>
      </c>
      <c r="S18" s="134"/>
      <c r="T18" s="134" t="s">
        <v>64</v>
      </c>
    </row>
    <row r="19" spans="2:20" s="1" customFormat="1" ht="141.75">
      <c r="B19" s="134"/>
      <c r="C19" s="134"/>
      <c r="D19" s="134"/>
      <c r="E19" s="134"/>
      <c r="F19" s="134"/>
      <c r="G19" s="134"/>
      <c r="H19" s="134"/>
      <c r="I19" s="134"/>
      <c r="J19" s="134"/>
      <c r="K19" s="134"/>
      <c r="L19" s="134"/>
      <c r="M19" s="134"/>
      <c r="N19" s="134"/>
      <c r="O19" s="134"/>
      <c r="P19" s="134"/>
      <c r="Q19" s="134"/>
      <c r="R19" s="5" t="s">
        <v>65</v>
      </c>
      <c r="S19" s="5" t="s">
        <v>66</v>
      </c>
      <c r="T19" s="13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O18:O19"/>
    <mergeCell ref="E18:E19"/>
    <mergeCell ref="F18:F19"/>
    <mergeCell ref="Q18:Q19"/>
    <mergeCell ref="K18:K19"/>
    <mergeCell ref="L18:L19"/>
    <mergeCell ref="N18:N19"/>
    <mergeCell ref="I18:I19"/>
    <mergeCell ref="P18:P19"/>
    <mergeCell ref="J18:J19"/>
    <mergeCell ref="B4:T4"/>
    <mergeCell ref="A6:T6"/>
    <mergeCell ref="A8:T8"/>
    <mergeCell ref="A9:T9"/>
    <mergeCell ref="M18:M19"/>
    <mergeCell ref="H18:H19"/>
    <mergeCell ref="A14:T14"/>
    <mergeCell ref="G18:G19"/>
    <mergeCell ref="C18:C19"/>
    <mergeCell ref="R18:S18"/>
    <mergeCell ref="A11:T11"/>
    <mergeCell ref="T18:T19"/>
    <mergeCell ref="B16:T16"/>
    <mergeCell ref="A12:T12"/>
    <mergeCell ref="B18:B19"/>
    <mergeCell ref="A15:T15"/>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7</v>
      </c>
    </row>
    <row r="2" spans="1:20" s="1" customFormat="1" ht="15.75">
      <c r="T2" s="1" t="s">
        <v>8</v>
      </c>
    </row>
    <row r="3" spans="1:20" s="1" customFormat="1" ht="15.75">
      <c r="T3" s="1" t="s">
        <v>472</v>
      </c>
    </row>
    <row r="4" spans="1:20" s="1" customFormat="1" ht="15.75">
      <c r="B4" s="132" t="s">
        <v>487</v>
      </c>
      <c r="C4" s="132"/>
      <c r="D4" s="132"/>
      <c r="E4" s="132"/>
      <c r="F4" s="132"/>
      <c r="G4" s="132"/>
      <c r="H4" s="132"/>
      <c r="I4" s="132"/>
      <c r="J4" s="132"/>
      <c r="K4" s="132"/>
      <c r="L4" s="132"/>
      <c r="M4" s="132"/>
      <c r="N4" s="132"/>
      <c r="O4" s="132"/>
      <c r="P4" s="132"/>
      <c r="Q4" s="132"/>
      <c r="R4" s="132"/>
      <c r="S4" s="132"/>
      <c r="T4" s="132"/>
    </row>
    <row r="6" spans="1:20" s="1" customFormat="1" ht="18.75">
      <c r="A6" s="133" t="s">
        <v>10</v>
      </c>
      <c r="B6" s="133"/>
      <c r="C6" s="133"/>
      <c r="D6" s="133"/>
      <c r="E6" s="133"/>
      <c r="F6" s="133"/>
      <c r="G6" s="133"/>
      <c r="H6" s="133"/>
      <c r="I6" s="133"/>
      <c r="J6" s="133"/>
      <c r="K6" s="133"/>
      <c r="L6" s="133"/>
      <c r="M6" s="133"/>
      <c r="N6" s="133"/>
      <c r="O6" s="133"/>
      <c r="P6" s="133"/>
      <c r="Q6" s="133"/>
      <c r="R6" s="133"/>
      <c r="S6" s="133"/>
      <c r="T6" s="133"/>
    </row>
    <row r="8" spans="1:20" s="1" customFormat="1" ht="15.75">
      <c r="A8" s="132" t="str">
        <f>'1. паспорт местоположение '!A9:C9</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ht="15.75">
      <c r="A9" s="130" t="s">
        <v>11</v>
      </c>
      <c r="B9" s="130"/>
      <c r="C9" s="130"/>
      <c r="D9" s="130"/>
      <c r="E9" s="130"/>
      <c r="F9" s="130"/>
      <c r="G9" s="130"/>
      <c r="H9" s="130"/>
      <c r="I9" s="130"/>
      <c r="J9" s="130"/>
      <c r="K9" s="130"/>
      <c r="L9" s="130"/>
      <c r="M9" s="130"/>
      <c r="N9" s="130"/>
      <c r="O9" s="130"/>
      <c r="P9" s="130"/>
      <c r="Q9" s="130"/>
      <c r="R9" s="130"/>
      <c r="S9" s="130"/>
      <c r="T9" s="130"/>
    </row>
    <row r="11" spans="1:20" s="1" customFormat="1" ht="15.75">
      <c r="A11" s="132" t="str">
        <f>'2. паспорт  ТП '!A11:T11</f>
        <v>I_Кр_ВЛ№9_111113.1.01</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12</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c r="A14" s="129" t="str">
        <f>'1. паспорт местоположение '!A15:C15</f>
        <v xml:space="preserve">Реконструкция ВЛ 10 кВ №  9  Замена проводов АС-120 на провод АС-50 опоры № 1-40  </v>
      </c>
      <c r="B14" s="129" t="s">
        <v>425</v>
      </c>
      <c r="C14" s="129" t="s">
        <v>425</v>
      </c>
      <c r="D14" s="129" t="s">
        <v>425</v>
      </c>
      <c r="E14" s="129" t="s">
        <v>425</v>
      </c>
      <c r="F14" s="129" t="s">
        <v>425</v>
      </c>
      <c r="G14" s="129" t="s">
        <v>425</v>
      </c>
      <c r="H14" s="129" t="s">
        <v>425</v>
      </c>
      <c r="I14" s="129" t="s">
        <v>425</v>
      </c>
      <c r="J14" s="129" t="s">
        <v>425</v>
      </c>
      <c r="K14" s="129" t="s">
        <v>425</v>
      </c>
      <c r="L14" s="129" t="s">
        <v>425</v>
      </c>
      <c r="M14" s="129" t="s">
        <v>425</v>
      </c>
      <c r="N14" s="129" t="s">
        <v>425</v>
      </c>
      <c r="O14" s="129" t="s">
        <v>425</v>
      </c>
      <c r="P14" s="129" t="s">
        <v>425</v>
      </c>
      <c r="Q14" s="129" t="s">
        <v>425</v>
      </c>
      <c r="R14" s="129" t="s">
        <v>425</v>
      </c>
      <c r="S14" s="129" t="s">
        <v>425</v>
      </c>
      <c r="T14" s="129" t="s">
        <v>425</v>
      </c>
    </row>
    <row r="15" spans="1:20" s="1" customFormat="1" ht="15.75">
      <c r="A15" s="130" t="s">
        <v>13</v>
      </c>
      <c r="B15" s="130"/>
      <c r="C15" s="130"/>
      <c r="D15" s="130"/>
      <c r="E15" s="130"/>
      <c r="F15" s="130"/>
      <c r="G15" s="130"/>
      <c r="H15" s="130"/>
      <c r="I15" s="130"/>
      <c r="J15" s="130"/>
      <c r="K15" s="130"/>
      <c r="L15" s="130"/>
      <c r="M15" s="130"/>
      <c r="N15" s="130"/>
      <c r="O15" s="130"/>
      <c r="P15" s="130"/>
      <c r="Q15" s="130"/>
      <c r="R15" s="130"/>
      <c r="S15" s="130"/>
      <c r="T15" s="130"/>
    </row>
    <row r="17" spans="1:20" s="11" customFormat="1" ht="18.75">
      <c r="A17" s="131" t="s">
        <v>67</v>
      </c>
      <c r="B17" s="131"/>
      <c r="C17" s="131"/>
      <c r="D17" s="131"/>
      <c r="E17" s="131"/>
      <c r="F17" s="131"/>
      <c r="G17" s="131"/>
      <c r="H17" s="131"/>
      <c r="I17" s="131"/>
      <c r="J17" s="131"/>
      <c r="K17" s="131"/>
      <c r="L17" s="131"/>
      <c r="M17" s="131"/>
      <c r="N17" s="131"/>
      <c r="O17" s="131"/>
      <c r="P17" s="131"/>
      <c r="Q17" s="131"/>
      <c r="R17" s="131"/>
      <c r="S17" s="131"/>
      <c r="T17" s="131"/>
    </row>
    <row r="18" spans="1:20" s="1" customFormat="1" ht="15.75"/>
    <row r="19" spans="1:20" s="1" customFormat="1" ht="15.75">
      <c r="A19" s="134" t="s">
        <v>15</v>
      </c>
      <c r="B19" s="134" t="s">
        <v>68</v>
      </c>
      <c r="C19" s="134"/>
      <c r="D19" s="134" t="s">
        <v>69</v>
      </c>
      <c r="E19" s="134" t="s">
        <v>70</v>
      </c>
      <c r="F19" s="134"/>
      <c r="G19" s="134" t="s">
        <v>71</v>
      </c>
      <c r="H19" s="134"/>
      <c r="I19" s="134" t="s">
        <v>72</v>
      </c>
      <c r="J19" s="134"/>
      <c r="K19" s="134" t="s">
        <v>73</v>
      </c>
      <c r="L19" s="134" t="s">
        <v>74</v>
      </c>
      <c r="M19" s="134"/>
      <c r="N19" s="134" t="s">
        <v>75</v>
      </c>
      <c r="O19" s="134"/>
      <c r="P19" s="134" t="s">
        <v>76</v>
      </c>
      <c r="Q19" s="134" t="s">
        <v>77</v>
      </c>
      <c r="R19" s="134"/>
      <c r="S19" s="134" t="s">
        <v>78</v>
      </c>
      <c r="T19" s="134"/>
    </row>
    <row r="20" spans="1:20" s="1" customFormat="1" ht="94.5">
      <c r="A20" s="134"/>
      <c r="B20" s="134"/>
      <c r="C20" s="134"/>
      <c r="D20" s="134"/>
      <c r="E20" s="134"/>
      <c r="F20" s="134"/>
      <c r="G20" s="134"/>
      <c r="H20" s="134"/>
      <c r="I20" s="134"/>
      <c r="J20" s="134"/>
      <c r="K20" s="134"/>
      <c r="L20" s="134"/>
      <c r="M20" s="134"/>
      <c r="N20" s="134"/>
      <c r="O20" s="134"/>
      <c r="P20" s="134"/>
      <c r="Q20" s="5" t="s">
        <v>79</v>
      </c>
      <c r="R20" s="5" t="s">
        <v>80</v>
      </c>
      <c r="S20" s="5" t="s">
        <v>81</v>
      </c>
      <c r="T20" s="5" t="s">
        <v>82</v>
      </c>
    </row>
    <row r="21" spans="1:20" s="1" customFormat="1" ht="15.75">
      <c r="A21" s="134"/>
      <c r="B21" s="5" t="s">
        <v>83</v>
      </c>
      <c r="C21" s="5" t="s">
        <v>84</v>
      </c>
      <c r="D21" s="134"/>
      <c r="E21" s="5" t="s">
        <v>83</v>
      </c>
      <c r="F21" s="5" t="s">
        <v>84</v>
      </c>
      <c r="G21" s="5" t="s">
        <v>83</v>
      </c>
      <c r="H21" s="5" t="s">
        <v>84</v>
      </c>
      <c r="I21" s="5" t="s">
        <v>83</v>
      </c>
      <c r="J21" s="5" t="s">
        <v>84</v>
      </c>
      <c r="K21" s="5" t="s">
        <v>83</v>
      </c>
      <c r="L21" s="5" t="s">
        <v>83</v>
      </c>
      <c r="M21" s="5" t="s">
        <v>84</v>
      </c>
      <c r="N21" s="5" t="s">
        <v>83</v>
      </c>
      <c r="O21" s="5" t="s">
        <v>84</v>
      </c>
      <c r="P21" s="5" t="s">
        <v>83</v>
      </c>
      <c r="Q21" s="5" t="s">
        <v>83</v>
      </c>
      <c r="R21" s="5" t="s">
        <v>83</v>
      </c>
      <c r="S21" s="5" t="s">
        <v>83</v>
      </c>
      <c r="T21" s="5" t="s">
        <v>83</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B4:T4"/>
    <mergeCell ref="A6:T6"/>
    <mergeCell ref="A8:T8"/>
    <mergeCell ref="A9:T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2"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7</v>
      </c>
    </row>
    <row r="2" spans="1:20" s="1" customFormat="1" ht="15.75">
      <c r="T2" s="1" t="s">
        <v>8</v>
      </c>
    </row>
    <row r="3" spans="1:20" s="1" customFormat="1" ht="15.75">
      <c r="T3" s="1" t="s">
        <v>472</v>
      </c>
    </row>
    <row r="4" spans="1:20" s="1" customFormat="1" ht="15.75">
      <c r="B4" s="132" t="s">
        <v>487</v>
      </c>
      <c r="C4" s="132"/>
      <c r="D4" s="132"/>
      <c r="E4" s="132"/>
      <c r="F4" s="132"/>
      <c r="G4" s="132"/>
      <c r="H4" s="132"/>
      <c r="I4" s="132"/>
      <c r="J4" s="132"/>
      <c r="K4" s="132"/>
      <c r="L4" s="132"/>
      <c r="M4" s="132"/>
      <c r="N4" s="132"/>
      <c r="O4" s="132"/>
      <c r="P4" s="132"/>
      <c r="Q4" s="132"/>
      <c r="R4" s="132"/>
      <c r="S4" s="132"/>
      <c r="T4" s="132"/>
    </row>
    <row r="6" spans="1:20" s="1" customFormat="1" ht="18.75">
      <c r="A6" s="133" t="s">
        <v>10</v>
      </c>
      <c r="B6" s="133"/>
      <c r="C6" s="133"/>
      <c r="D6" s="133"/>
      <c r="E6" s="133"/>
      <c r="F6" s="133"/>
      <c r="G6" s="133"/>
      <c r="H6" s="133"/>
      <c r="I6" s="133"/>
      <c r="J6" s="133"/>
      <c r="K6" s="133"/>
      <c r="L6" s="133"/>
      <c r="M6" s="133"/>
      <c r="N6" s="133"/>
      <c r="O6" s="133"/>
      <c r="P6" s="133"/>
      <c r="Q6" s="133"/>
      <c r="R6" s="133"/>
      <c r="S6" s="133"/>
      <c r="T6" s="133"/>
    </row>
    <row r="8" spans="1:20" s="1" customFormat="1" ht="15.75">
      <c r="A8" s="132" t="str">
        <f>'1. паспорт местоположение '!A9:C9</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ht="15.75">
      <c r="A9" s="130" t="s">
        <v>11</v>
      </c>
      <c r="B9" s="130"/>
      <c r="C9" s="130"/>
      <c r="D9" s="130"/>
      <c r="E9" s="130"/>
      <c r="F9" s="130"/>
      <c r="G9" s="130"/>
      <c r="H9" s="130"/>
      <c r="I9" s="130"/>
      <c r="J9" s="130"/>
      <c r="K9" s="130"/>
      <c r="L9" s="130"/>
      <c r="M9" s="130"/>
      <c r="N9" s="130"/>
      <c r="O9" s="130"/>
      <c r="P9" s="130"/>
      <c r="Q9" s="130"/>
      <c r="R9" s="130"/>
      <c r="S9" s="130"/>
      <c r="T9" s="130"/>
    </row>
    <row r="11" spans="1:20" s="1" customFormat="1" ht="15.75">
      <c r="A11" s="132" t="str">
        <f>'3.1. паспорт Техсостояние ПС '!A11:T11</f>
        <v>I_Кр_ВЛ№9_111113.1.01</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12</v>
      </c>
      <c r="B12" s="130"/>
      <c r="C12" s="130"/>
      <c r="D12" s="130"/>
      <c r="E12" s="130"/>
      <c r="F12" s="130"/>
      <c r="G12" s="130"/>
      <c r="H12" s="130"/>
      <c r="I12" s="130"/>
      <c r="J12" s="130"/>
      <c r="K12" s="130"/>
      <c r="L12" s="130"/>
      <c r="M12" s="130"/>
      <c r="N12" s="130"/>
      <c r="O12" s="130"/>
      <c r="P12" s="130"/>
      <c r="Q12" s="130"/>
      <c r="R12" s="130"/>
      <c r="S12" s="130"/>
      <c r="T12" s="130"/>
    </row>
    <row r="14" spans="1:20" s="1" customFormat="1" ht="15.75">
      <c r="A14" s="129" t="str">
        <f>'1. паспорт местоположение '!A15:C15</f>
        <v xml:space="preserve">Реконструкция ВЛ 10 кВ №  9  Замена проводов АС-120 на провод АС-50 опоры № 1-40  </v>
      </c>
      <c r="B14" s="129" t="s">
        <v>425</v>
      </c>
      <c r="C14" s="129" t="s">
        <v>425</v>
      </c>
      <c r="D14" s="129" t="s">
        <v>425</v>
      </c>
      <c r="E14" s="129" t="s">
        <v>425</v>
      </c>
      <c r="F14" s="129" t="s">
        <v>425</v>
      </c>
      <c r="G14" s="129" t="s">
        <v>425</v>
      </c>
      <c r="H14" s="129" t="s">
        <v>425</v>
      </c>
      <c r="I14" s="129" t="s">
        <v>425</v>
      </c>
      <c r="J14" s="129" t="s">
        <v>425</v>
      </c>
      <c r="K14" s="129" t="s">
        <v>425</v>
      </c>
      <c r="L14" s="129" t="s">
        <v>425</v>
      </c>
      <c r="M14" s="129" t="s">
        <v>425</v>
      </c>
      <c r="N14" s="129" t="s">
        <v>425</v>
      </c>
      <c r="O14" s="129" t="s">
        <v>425</v>
      </c>
      <c r="P14" s="129" t="s">
        <v>425</v>
      </c>
      <c r="Q14" s="129" t="s">
        <v>425</v>
      </c>
      <c r="R14" s="129" t="s">
        <v>425</v>
      </c>
      <c r="S14" s="129" t="s">
        <v>425</v>
      </c>
      <c r="T14" s="129" t="s">
        <v>425</v>
      </c>
    </row>
    <row r="15" spans="1:20" s="1" customFormat="1" ht="15.75">
      <c r="A15" s="130" t="s">
        <v>13</v>
      </c>
      <c r="B15" s="130"/>
      <c r="C15" s="130"/>
      <c r="D15" s="130"/>
      <c r="E15" s="130"/>
      <c r="F15" s="130"/>
      <c r="G15" s="130"/>
      <c r="H15" s="130"/>
      <c r="I15" s="130"/>
      <c r="J15" s="130"/>
      <c r="K15" s="130"/>
      <c r="L15" s="130"/>
      <c r="M15" s="130"/>
      <c r="N15" s="130"/>
      <c r="O15" s="130"/>
      <c r="P15" s="130"/>
      <c r="Q15" s="130"/>
      <c r="R15" s="130"/>
      <c r="S15" s="130"/>
      <c r="T15" s="130"/>
    </row>
    <row r="17" spans="1:27" s="11" customFormat="1" ht="18.75">
      <c r="A17" s="131" t="s">
        <v>85</v>
      </c>
      <c r="B17" s="131"/>
      <c r="C17" s="131"/>
      <c r="D17" s="131"/>
      <c r="E17" s="131"/>
      <c r="F17" s="131"/>
      <c r="G17" s="131"/>
      <c r="H17" s="131"/>
      <c r="I17" s="131"/>
      <c r="J17" s="131"/>
      <c r="K17" s="131"/>
      <c r="L17" s="131"/>
      <c r="M17" s="131"/>
      <c r="N17" s="131"/>
      <c r="O17" s="131"/>
      <c r="P17" s="131"/>
      <c r="Q17" s="131"/>
      <c r="R17" s="131"/>
      <c r="S17" s="131"/>
      <c r="T17" s="131"/>
    </row>
    <row r="19" spans="1:27" s="1" customFormat="1" ht="15.75">
      <c r="A19" s="134" t="s">
        <v>15</v>
      </c>
      <c r="B19" s="134" t="s">
        <v>86</v>
      </c>
      <c r="C19" s="134"/>
      <c r="D19" s="134" t="s">
        <v>87</v>
      </c>
      <c r="E19" s="134"/>
      <c r="F19" s="134" t="s">
        <v>57</v>
      </c>
      <c r="G19" s="134"/>
      <c r="H19" s="134"/>
      <c r="I19" s="134"/>
      <c r="J19" s="134" t="s">
        <v>88</v>
      </c>
      <c r="K19" s="134" t="s">
        <v>89</v>
      </c>
      <c r="L19" s="134"/>
      <c r="M19" s="134" t="s">
        <v>90</v>
      </c>
      <c r="N19" s="134"/>
      <c r="O19" s="134" t="s">
        <v>91</v>
      </c>
      <c r="P19" s="134"/>
      <c r="Q19" s="134" t="s">
        <v>92</v>
      </c>
      <c r="R19" s="134"/>
      <c r="S19" s="134" t="s">
        <v>93</v>
      </c>
      <c r="T19" s="134" t="s">
        <v>94</v>
      </c>
      <c r="U19" s="134" t="s">
        <v>95</v>
      </c>
      <c r="V19" s="134" t="s">
        <v>96</v>
      </c>
      <c r="W19" s="134"/>
      <c r="X19" s="134" t="s">
        <v>77</v>
      </c>
      <c r="Y19" s="134"/>
      <c r="Z19" s="134" t="s">
        <v>78</v>
      </c>
      <c r="AA19" s="134"/>
    </row>
    <row r="20" spans="1:27" s="1" customFormat="1" ht="110.25">
      <c r="A20" s="134"/>
      <c r="B20" s="134"/>
      <c r="C20" s="134"/>
      <c r="D20" s="134"/>
      <c r="E20" s="134"/>
      <c r="F20" s="134" t="s">
        <v>97</v>
      </c>
      <c r="G20" s="134"/>
      <c r="H20" s="134" t="s">
        <v>98</v>
      </c>
      <c r="I20" s="134"/>
      <c r="J20" s="134"/>
      <c r="K20" s="134"/>
      <c r="L20" s="134"/>
      <c r="M20" s="134"/>
      <c r="N20" s="134"/>
      <c r="O20" s="134"/>
      <c r="P20" s="134"/>
      <c r="Q20" s="134"/>
      <c r="R20" s="134"/>
      <c r="S20" s="134"/>
      <c r="T20" s="134"/>
      <c r="U20" s="134"/>
      <c r="V20" s="134"/>
      <c r="W20" s="134"/>
      <c r="X20" s="5" t="s">
        <v>79</v>
      </c>
      <c r="Y20" s="5" t="s">
        <v>80</v>
      </c>
      <c r="Z20" s="5" t="s">
        <v>81</v>
      </c>
      <c r="AA20" s="5" t="s">
        <v>82</v>
      </c>
    </row>
    <row r="21" spans="1:27" s="1" customFormat="1" ht="15.75">
      <c r="A21" s="134"/>
      <c r="B21" s="5" t="s">
        <v>83</v>
      </c>
      <c r="C21" s="5" t="s">
        <v>84</v>
      </c>
      <c r="D21" s="5" t="s">
        <v>83</v>
      </c>
      <c r="E21" s="5" t="s">
        <v>84</v>
      </c>
      <c r="F21" s="5" t="s">
        <v>83</v>
      </c>
      <c r="G21" s="5" t="s">
        <v>84</v>
      </c>
      <c r="H21" s="5" t="s">
        <v>83</v>
      </c>
      <c r="I21" s="5" t="s">
        <v>84</v>
      </c>
      <c r="J21" s="5" t="s">
        <v>83</v>
      </c>
      <c r="K21" s="5" t="s">
        <v>83</v>
      </c>
      <c r="L21" s="5" t="s">
        <v>84</v>
      </c>
      <c r="M21" s="5" t="s">
        <v>83</v>
      </c>
      <c r="N21" s="5" t="s">
        <v>84</v>
      </c>
      <c r="O21" s="5" t="s">
        <v>83</v>
      </c>
      <c r="P21" s="5" t="s">
        <v>84</v>
      </c>
      <c r="Q21" s="5" t="s">
        <v>83</v>
      </c>
      <c r="R21" s="5" t="s">
        <v>84</v>
      </c>
      <c r="S21" s="5" t="s">
        <v>83</v>
      </c>
      <c r="T21" s="5" t="s">
        <v>83</v>
      </c>
      <c r="U21" s="5" t="s">
        <v>83</v>
      </c>
      <c r="V21" s="5" t="s">
        <v>83</v>
      </c>
      <c r="W21" s="5" t="s">
        <v>84</v>
      </c>
      <c r="X21" s="5" t="s">
        <v>83</v>
      </c>
      <c r="Y21" s="5" t="s">
        <v>83</v>
      </c>
      <c r="Z21" s="5" t="s">
        <v>83</v>
      </c>
      <c r="AA21" s="5" t="s">
        <v>83</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26"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7</v>
      </c>
    </row>
    <row r="2" spans="1:3">
      <c r="C2" s="1" t="s">
        <v>8</v>
      </c>
    </row>
    <row r="3" spans="1:3">
      <c r="C3" s="1" t="s">
        <v>472</v>
      </c>
    </row>
    <row r="5" spans="1:3">
      <c r="A5" s="132" t="s">
        <v>487</v>
      </c>
      <c r="B5" s="132"/>
      <c r="C5" s="132"/>
    </row>
    <row r="7" spans="1:3" ht="18.75">
      <c r="A7" s="133" t="s">
        <v>10</v>
      </c>
      <c r="B7" s="133"/>
      <c r="C7" s="133"/>
    </row>
    <row r="9" spans="1:3">
      <c r="A9" s="132" t="str">
        <f>'1. паспорт местоположение '!A9:C9</f>
        <v>Акционерное общество "Мурманэнергосбыт"</v>
      </c>
      <c r="B9" s="132"/>
      <c r="C9" s="132"/>
    </row>
    <row r="10" spans="1:3">
      <c r="A10" s="130" t="s">
        <v>11</v>
      </c>
      <c r="B10" s="130"/>
      <c r="C10" s="130"/>
    </row>
    <row r="12" spans="1:3">
      <c r="A12" s="132" t="str">
        <f>'3.2 паспорт Техсостояние ЛЭП '!A11:T11</f>
        <v>I_Кр_ВЛ№9_111113.1.01</v>
      </c>
      <c r="B12" s="132"/>
      <c r="C12" s="132"/>
    </row>
    <row r="13" spans="1:3">
      <c r="A13" s="130" t="s">
        <v>12</v>
      </c>
      <c r="B13" s="130"/>
      <c r="C13" s="130"/>
    </row>
    <row r="15" spans="1:3" ht="35.25" customHeight="1">
      <c r="A15" s="129" t="str">
        <f>'1. паспорт местоположение '!A15:C15</f>
        <v xml:space="preserve">Реконструкция ВЛ 10 кВ №  9  Замена проводов АС-120 на провод АС-50 опоры № 1-40  </v>
      </c>
      <c r="B15" s="129" t="s">
        <v>425</v>
      </c>
      <c r="C15" s="129" t="s">
        <v>425</v>
      </c>
    </row>
    <row r="16" spans="1:3" ht="15" customHeight="1">
      <c r="A16" s="130" t="s">
        <v>13</v>
      </c>
      <c r="B16" s="130"/>
      <c r="C16" s="130"/>
    </row>
    <row r="18" spans="1:3" ht="46.15" customHeight="1">
      <c r="A18" s="135" t="s">
        <v>99</v>
      </c>
      <c r="B18" s="135"/>
      <c r="C18" s="135"/>
    </row>
    <row r="20" spans="1:3" ht="15" customHeight="1">
      <c r="A20" s="2" t="s">
        <v>15</v>
      </c>
      <c r="B20" s="39" t="s">
        <v>16</v>
      </c>
      <c r="C20" s="39" t="s">
        <v>17</v>
      </c>
    </row>
    <row r="21" spans="1:3" ht="15" customHeight="1">
      <c r="A21" s="3">
        <v>1</v>
      </c>
      <c r="B21" s="3">
        <v>2</v>
      </c>
      <c r="C21" s="3">
        <v>3</v>
      </c>
    </row>
    <row r="22" spans="1:3" ht="83.45" customHeight="1">
      <c r="A22" s="4">
        <v>1</v>
      </c>
      <c r="B22" s="2" t="s">
        <v>100</v>
      </c>
      <c r="C22" s="39" t="s">
        <v>3</v>
      </c>
    </row>
    <row r="23" spans="1:3" ht="95.25" customHeight="1">
      <c r="A23" s="4">
        <v>2</v>
      </c>
      <c r="B23" s="2" t="s">
        <v>101</v>
      </c>
      <c r="C23" s="39" t="s">
        <v>1</v>
      </c>
    </row>
    <row r="24" spans="1:3" ht="52.5" customHeight="1">
      <c r="A24" s="4">
        <v>3</v>
      </c>
      <c r="B24" s="2" t="s">
        <v>102</v>
      </c>
      <c r="C24" s="39" t="s">
        <v>2</v>
      </c>
    </row>
    <row r="25" spans="1:3" ht="31.5" customHeight="1">
      <c r="A25" s="4">
        <v>4</v>
      </c>
      <c r="B25" s="2" t="s">
        <v>446</v>
      </c>
      <c r="C25" s="39">
        <f>0.887/2100</f>
        <v>4.223809523809524E-4</v>
      </c>
    </row>
    <row r="26" spans="1:3" ht="31.9" customHeight="1">
      <c r="A26" s="4">
        <v>5</v>
      </c>
      <c r="B26" s="2" t="s">
        <v>103</v>
      </c>
      <c r="C26" s="5" t="s">
        <v>426</v>
      </c>
    </row>
    <row r="27" spans="1:3" ht="124.15" customHeight="1">
      <c r="A27" s="4">
        <v>6</v>
      </c>
      <c r="B27" s="2" t="s">
        <v>104</v>
      </c>
      <c r="C27" s="84" t="s">
        <v>4</v>
      </c>
    </row>
    <row r="28" spans="1:3" ht="15" customHeight="1">
      <c r="A28" s="4">
        <v>7</v>
      </c>
      <c r="B28" s="2" t="s">
        <v>105</v>
      </c>
      <c r="C28" s="84">
        <v>2018</v>
      </c>
    </row>
    <row r="29" spans="1:3" ht="15" customHeight="1">
      <c r="A29" s="4">
        <v>8</v>
      </c>
      <c r="B29" s="2" t="s">
        <v>106</v>
      </c>
      <c r="C29" s="84">
        <v>2018</v>
      </c>
    </row>
    <row r="30" spans="1:3" ht="15" customHeight="1">
      <c r="A30" s="4">
        <v>9</v>
      </c>
      <c r="B30" s="2" t="s">
        <v>107</v>
      </c>
      <c r="C30" s="84" t="s">
        <v>416</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7</v>
      </c>
    </row>
    <row r="2" spans="1:26" ht="15.75">
      <c r="P2" s="1" t="s">
        <v>8</v>
      </c>
    </row>
    <row r="3" spans="1:26" ht="15.75">
      <c r="P3" s="1" t="s">
        <v>472</v>
      </c>
    </row>
    <row r="5" spans="1:26" ht="15.75">
      <c r="A5" s="136" t="s">
        <v>487</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8.75">
      <c r="A7" s="133" t="s">
        <v>10</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75">
      <c r="A9" s="132" t="str">
        <f>'1. паспорт местоположение '!A9:C9</f>
        <v>Акционерное общество "Мурманэнергосбыт"</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75">
      <c r="A10" s="130" t="s">
        <v>11</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75">
      <c r="A12" s="132" t="str">
        <f>'3.3 паспорт описание '!A12:C12</f>
        <v>I_Кр_ВЛ№9_111113.1.01</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75">
      <c r="A13" s="130" t="s">
        <v>12</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c r="A15" s="129" t="str">
        <f>'1. паспорт местоположение '!A15:C15</f>
        <v xml:space="preserve">Реконструкция ВЛ 10 кВ №  9  Замена проводов АС-120 на провод АС-50 опоры № 1-40  </v>
      </c>
      <c r="B15" s="129" t="s">
        <v>425</v>
      </c>
      <c r="C15" s="129" t="s">
        <v>425</v>
      </c>
      <c r="D15" s="129" t="s">
        <v>425</v>
      </c>
      <c r="E15" s="129" t="s">
        <v>425</v>
      </c>
      <c r="F15" s="129" t="s">
        <v>425</v>
      </c>
      <c r="G15" s="129" t="s">
        <v>425</v>
      </c>
      <c r="H15" s="129" t="s">
        <v>425</v>
      </c>
      <c r="I15" s="129" t="s">
        <v>425</v>
      </c>
      <c r="J15" s="129" t="s">
        <v>425</v>
      </c>
      <c r="K15" s="129" t="s">
        <v>425</v>
      </c>
      <c r="L15" s="129" t="s">
        <v>425</v>
      </c>
      <c r="M15" s="129" t="s">
        <v>425</v>
      </c>
      <c r="N15" s="129" t="s">
        <v>425</v>
      </c>
      <c r="O15" s="129" t="s">
        <v>425</v>
      </c>
      <c r="P15" s="129" t="s">
        <v>425</v>
      </c>
      <c r="Q15" s="129" t="s">
        <v>425</v>
      </c>
      <c r="R15" s="129" t="s">
        <v>425</v>
      </c>
      <c r="S15" s="129" t="s">
        <v>425</v>
      </c>
      <c r="T15" s="129" t="s">
        <v>425</v>
      </c>
      <c r="U15" s="129" t="s">
        <v>425</v>
      </c>
      <c r="V15" s="129" t="s">
        <v>425</v>
      </c>
      <c r="W15" s="129" t="s">
        <v>425</v>
      </c>
      <c r="X15" s="129" t="s">
        <v>425</v>
      </c>
      <c r="Y15" s="129" t="s">
        <v>425</v>
      </c>
      <c r="Z15" s="129" t="s">
        <v>425</v>
      </c>
    </row>
    <row r="16" spans="1:26" ht="15.75">
      <c r="A16" s="130" t="s">
        <v>13</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5" customFormat="1" ht="15.75">
      <c r="A17" s="14" t="s">
        <v>108</v>
      </c>
    </row>
    <row r="18" spans="1:26" s="16" customFormat="1" ht="15.75">
      <c r="A18" s="137" t="s">
        <v>109</v>
      </c>
      <c r="B18" s="137"/>
      <c r="C18" s="137"/>
      <c r="D18" s="137"/>
      <c r="E18" s="137"/>
      <c r="F18" s="137"/>
      <c r="G18" s="137"/>
      <c r="H18" s="137"/>
      <c r="I18" s="137"/>
      <c r="J18" s="137"/>
      <c r="K18" s="137"/>
      <c r="L18" s="137"/>
      <c r="M18" s="137"/>
      <c r="N18" s="137" t="s">
        <v>110</v>
      </c>
      <c r="O18" s="137"/>
      <c r="P18" s="137"/>
      <c r="Q18" s="137"/>
      <c r="R18" s="137"/>
      <c r="S18" s="137"/>
      <c r="T18" s="137"/>
      <c r="U18" s="137"/>
      <c r="V18" s="137"/>
      <c r="W18" s="137"/>
      <c r="X18" s="137"/>
      <c r="Y18" s="137"/>
      <c r="Z18" s="137"/>
    </row>
    <row r="19" spans="1:26" s="16" customFormat="1" ht="220.5">
      <c r="A19" s="2" t="s">
        <v>111</v>
      </c>
      <c r="B19" s="2" t="s">
        <v>112</v>
      </c>
      <c r="C19" s="2" t="s">
        <v>113</v>
      </c>
      <c r="D19" s="2" t="s">
        <v>114</v>
      </c>
      <c r="E19" s="2" t="s">
        <v>115</v>
      </c>
      <c r="F19" s="2" t="s">
        <v>116</v>
      </c>
      <c r="G19" s="2" t="s">
        <v>117</v>
      </c>
      <c r="H19" s="2" t="s">
        <v>118</v>
      </c>
      <c r="I19" s="2" t="s">
        <v>119</v>
      </c>
      <c r="J19" s="2" t="s">
        <v>120</v>
      </c>
      <c r="K19" s="2" t="s">
        <v>121</v>
      </c>
      <c r="L19" s="2" t="s">
        <v>122</v>
      </c>
      <c r="M19" s="2" t="s">
        <v>123</v>
      </c>
      <c r="N19" s="2" t="s">
        <v>124</v>
      </c>
      <c r="O19" s="2" t="s">
        <v>125</v>
      </c>
      <c r="P19" s="2" t="s">
        <v>126</v>
      </c>
      <c r="Q19" s="2" t="s">
        <v>127</v>
      </c>
      <c r="R19" s="2" t="s">
        <v>118</v>
      </c>
      <c r="S19" s="2" t="s">
        <v>128</v>
      </c>
      <c r="T19" s="2" t="s">
        <v>129</v>
      </c>
      <c r="U19" s="2" t="s">
        <v>130</v>
      </c>
      <c r="V19" s="2" t="s">
        <v>127</v>
      </c>
      <c r="W19" s="2" t="s">
        <v>131</v>
      </c>
      <c r="X19" s="2" t="s">
        <v>132</v>
      </c>
      <c r="Y19" s="2" t="s">
        <v>133</v>
      </c>
      <c r="Z19" s="2" t="s">
        <v>134</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488</v>
      </c>
      <c r="B21" s="30"/>
      <c r="C21" s="31"/>
      <c r="D21" s="31"/>
      <c r="E21" s="31"/>
      <c r="F21" s="31"/>
      <c r="G21" s="32"/>
      <c r="H21" s="31"/>
      <c r="I21" s="33"/>
      <c r="J21" s="34"/>
      <c r="K21" s="36" t="s">
        <v>392</v>
      </c>
      <c r="L21" s="31" t="s">
        <v>392</v>
      </c>
      <c r="M21" s="35">
        <v>2019</v>
      </c>
      <c r="N21" s="36">
        <v>0</v>
      </c>
      <c r="O21" s="36" t="s">
        <v>426</v>
      </c>
      <c r="P21" s="36" t="s">
        <v>426</v>
      </c>
      <c r="Q21" s="36" t="s">
        <v>426</v>
      </c>
      <c r="R21" s="36" t="s">
        <v>426</v>
      </c>
      <c r="S21" s="36" t="s">
        <v>426</v>
      </c>
      <c r="T21" s="36" t="s">
        <v>426</v>
      </c>
      <c r="U21" s="36" t="s">
        <v>426</v>
      </c>
      <c r="V21" s="36" t="s">
        <v>426</v>
      </c>
      <c r="W21" s="36" t="s">
        <v>426</v>
      </c>
      <c r="X21" s="36" t="s">
        <v>426</v>
      </c>
      <c r="Y21" s="36" t="s">
        <v>426</v>
      </c>
      <c r="Z21" s="36" t="s">
        <v>415</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75" workbookViewId="0">
      <selection activeCell="A6" sqref="A6"/>
    </sheetView>
  </sheetViews>
  <sheetFormatPr defaultColWidth="8.7109375" defaultRowHeight="11.45" customHeight="1"/>
  <cols>
    <col min="1" max="1" width="8.85546875" style="13" customWidth="1"/>
    <col min="2" max="2" width="13.140625" style="13" customWidth="1"/>
    <col min="3" max="3" width="58.7109375" style="13" customWidth="1"/>
    <col min="4" max="4" width="11.7109375" style="13" customWidth="1"/>
    <col min="5" max="14" width="8.7109375" style="13" customWidth="1"/>
  </cols>
  <sheetData>
    <row r="1" spans="1:14" ht="15.75">
      <c r="C1" s="1" t="s">
        <v>135</v>
      </c>
      <c r="K1" s="1" t="s">
        <v>7</v>
      </c>
    </row>
    <row r="2" spans="1:14" ht="15.75">
      <c r="C2" s="1" t="s">
        <v>135</v>
      </c>
      <c r="K2" s="1" t="s">
        <v>8</v>
      </c>
    </row>
    <row r="3" spans="1:14" ht="15.75">
      <c r="C3" s="1" t="s">
        <v>135</v>
      </c>
      <c r="K3" s="1" t="s">
        <v>472</v>
      </c>
    </row>
    <row r="5" spans="1:14" ht="15.75">
      <c r="A5" s="132" t="s">
        <v>487</v>
      </c>
      <c r="B5" s="132"/>
      <c r="C5" s="132"/>
      <c r="D5" s="132"/>
      <c r="E5" s="132"/>
      <c r="F5" s="132"/>
      <c r="G5" s="132"/>
      <c r="H5" s="132"/>
      <c r="I5" s="132"/>
      <c r="J5" s="132"/>
      <c r="K5" s="132"/>
      <c r="L5" s="132"/>
      <c r="M5" s="132"/>
      <c r="N5" s="132"/>
    </row>
    <row r="7" spans="1:14" ht="18.75">
      <c r="A7" s="133" t="s">
        <v>10</v>
      </c>
      <c r="B7" s="133"/>
      <c r="C7" s="133"/>
      <c r="D7" s="133"/>
      <c r="E7" s="133"/>
      <c r="F7" s="133"/>
      <c r="G7" s="133"/>
      <c r="H7" s="133"/>
      <c r="I7" s="133"/>
      <c r="J7" s="133"/>
      <c r="K7" s="133"/>
      <c r="L7" s="133"/>
      <c r="M7" s="133"/>
      <c r="N7" s="133"/>
    </row>
    <row r="9" spans="1:14" ht="15.75">
      <c r="A9" s="132" t="str">
        <f>'1. паспорт местоположение '!A9:C9</f>
        <v>Акционерное общество "Мурманэнергосбыт"</v>
      </c>
      <c r="B9" s="132"/>
      <c r="C9" s="132"/>
      <c r="D9" s="132"/>
      <c r="E9" s="132"/>
      <c r="F9" s="132"/>
      <c r="G9" s="132"/>
      <c r="H9" s="132"/>
      <c r="I9" s="132"/>
      <c r="J9" s="132"/>
      <c r="K9" s="132"/>
      <c r="L9" s="132"/>
      <c r="M9" s="132"/>
      <c r="N9" s="132"/>
    </row>
    <row r="10" spans="1:14" ht="15.75">
      <c r="A10" s="130" t="s">
        <v>11</v>
      </c>
      <c r="B10" s="130"/>
      <c r="C10" s="130"/>
      <c r="D10" s="130"/>
      <c r="E10" s="130"/>
      <c r="F10" s="130"/>
      <c r="G10" s="130"/>
      <c r="H10" s="130"/>
      <c r="I10" s="130"/>
      <c r="J10" s="130"/>
      <c r="K10" s="130"/>
      <c r="L10" s="130"/>
      <c r="M10" s="130"/>
      <c r="N10" s="130"/>
    </row>
    <row r="12" spans="1:14" ht="15.75">
      <c r="A12" s="132" t="str">
        <f>'3.4. Паспорт надежность '!A12:Z12</f>
        <v>I_Кр_ВЛ№9_111113.1.01</v>
      </c>
      <c r="B12" s="132"/>
      <c r="C12" s="132"/>
      <c r="D12" s="132"/>
      <c r="E12" s="132"/>
      <c r="F12" s="132"/>
      <c r="G12" s="132"/>
      <c r="H12" s="132"/>
      <c r="I12" s="132"/>
      <c r="J12" s="132"/>
      <c r="K12" s="132"/>
      <c r="L12" s="132"/>
      <c r="M12" s="132"/>
      <c r="N12" s="132"/>
    </row>
    <row r="13" spans="1:14" ht="15.75">
      <c r="A13" s="130" t="s">
        <v>12</v>
      </c>
      <c r="B13" s="130"/>
      <c r="C13" s="130"/>
      <c r="D13" s="130"/>
      <c r="E13" s="130"/>
      <c r="F13" s="130"/>
      <c r="G13" s="130"/>
      <c r="H13" s="130"/>
      <c r="I13" s="130"/>
      <c r="J13" s="130"/>
      <c r="K13" s="130"/>
      <c r="L13" s="130"/>
      <c r="M13" s="130"/>
      <c r="N13" s="130"/>
    </row>
    <row r="15" spans="1:14" ht="15">
      <c r="A15" s="129" t="str">
        <f>'1. паспорт местоположение '!A15:C15</f>
        <v xml:space="preserve">Реконструкция ВЛ 10 кВ №  9  Замена проводов АС-120 на провод АС-50 опоры № 1-40  </v>
      </c>
      <c r="B15" s="129" t="s">
        <v>425</v>
      </c>
      <c r="C15" s="129" t="s">
        <v>425</v>
      </c>
      <c r="D15" s="129" t="s">
        <v>425</v>
      </c>
      <c r="E15" s="129" t="s">
        <v>425</v>
      </c>
      <c r="F15" s="129" t="s">
        <v>425</v>
      </c>
      <c r="G15" s="129" t="s">
        <v>425</v>
      </c>
      <c r="H15" s="129" t="s">
        <v>425</v>
      </c>
      <c r="I15" s="129" t="s">
        <v>425</v>
      </c>
      <c r="J15" s="129" t="s">
        <v>425</v>
      </c>
      <c r="K15" s="129" t="s">
        <v>425</v>
      </c>
      <c r="L15" s="129" t="s">
        <v>425</v>
      </c>
      <c r="M15" s="129" t="s">
        <v>425</v>
      </c>
      <c r="N15" s="129" t="s">
        <v>425</v>
      </c>
    </row>
    <row r="16" spans="1:14" ht="15.75">
      <c r="A16" s="130" t="s">
        <v>13</v>
      </c>
      <c r="B16" s="130"/>
      <c r="C16" s="130"/>
      <c r="D16" s="130"/>
      <c r="E16" s="130"/>
      <c r="F16" s="130"/>
      <c r="G16" s="130"/>
      <c r="H16" s="130"/>
      <c r="I16" s="130"/>
      <c r="J16" s="130"/>
      <c r="K16" s="130"/>
      <c r="L16" s="130"/>
      <c r="M16" s="130"/>
      <c r="N16" s="130"/>
    </row>
    <row r="18" spans="1:14" ht="70.150000000000006" customHeight="1">
      <c r="A18" s="135" t="s">
        <v>136</v>
      </c>
      <c r="B18" s="135"/>
      <c r="C18" s="135"/>
      <c r="D18" s="135"/>
      <c r="E18" s="135"/>
      <c r="F18" s="135"/>
      <c r="G18" s="135"/>
      <c r="H18" s="135"/>
      <c r="I18" s="135"/>
      <c r="J18" s="135"/>
      <c r="K18" s="135"/>
      <c r="L18" s="135"/>
      <c r="M18" s="135"/>
      <c r="N18" s="135"/>
    </row>
    <row r="19" spans="1:14" ht="122.45" customHeight="1">
      <c r="A19" s="137" t="s">
        <v>15</v>
      </c>
      <c r="B19" s="137" t="s">
        <v>137</v>
      </c>
      <c r="C19" s="137" t="s">
        <v>138</v>
      </c>
      <c r="D19" s="137" t="s">
        <v>139</v>
      </c>
      <c r="E19" s="137" t="s">
        <v>140</v>
      </c>
      <c r="F19" s="137"/>
      <c r="G19" s="137"/>
      <c r="H19" s="137"/>
      <c r="I19" s="137"/>
      <c r="J19" s="137" t="s">
        <v>141</v>
      </c>
      <c r="K19" s="137"/>
      <c r="L19" s="137"/>
      <c r="M19" s="137"/>
      <c r="N19" s="137"/>
    </row>
    <row r="20" spans="1:14" ht="22.15" customHeight="1">
      <c r="A20" s="137"/>
      <c r="B20" s="137"/>
      <c r="C20" s="137"/>
      <c r="D20" s="137"/>
      <c r="E20" s="2" t="s">
        <v>142</v>
      </c>
      <c r="F20" s="2" t="s">
        <v>143</v>
      </c>
      <c r="G20" s="2" t="s">
        <v>144</v>
      </c>
      <c r="H20" s="2" t="s">
        <v>145</v>
      </c>
      <c r="I20" s="2" t="s">
        <v>146</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1" width="25" style="93" customWidth="1"/>
    <col min="2" max="2" width="13.28515625" style="93" customWidth="1"/>
    <col min="3" max="3" width="15.42578125" style="93" customWidth="1"/>
    <col min="4" max="4" width="22.140625" style="93" customWidth="1"/>
    <col min="5" max="12" width="9.140625" style="93" hidden="1" customWidth="1"/>
    <col min="13" max="13" width="4.7109375" style="93" hidden="1" customWidth="1"/>
    <col min="14" max="17" width="9.140625" style="93" hidden="1" customWidth="1"/>
    <col min="18" max="18" width="4.7109375" style="93" hidden="1" customWidth="1"/>
    <col min="19" max="33" width="9.140625" style="93" hidden="1" customWidth="1"/>
    <col min="34" max="34" width="3" style="93" hidden="1" customWidth="1"/>
    <col min="35" max="35" width="7.85546875" style="93" hidden="1" customWidth="1"/>
    <col min="36" max="36" width="1.28515625" style="93"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6" customFormat="1" ht="18.75" customHeight="1">
      <c r="A1" s="85"/>
      <c r="I1" s="87"/>
      <c r="J1" s="87"/>
      <c r="K1" s="45" t="s">
        <v>7</v>
      </c>
      <c r="AR1" s="45" t="s">
        <v>7</v>
      </c>
    </row>
    <row r="2" spans="1:44" s="86" customFormat="1" ht="18.75" customHeight="1">
      <c r="A2" s="85"/>
      <c r="I2" s="87"/>
      <c r="J2" s="87"/>
      <c r="K2" s="46" t="s">
        <v>8</v>
      </c>
      <c r="AR2" s="46" t="s">
        <v>8</v>
      </c>
    </row>
    <row r="3" spans="1:44" s="86" customFormat="1" ht="18.75">
      <c r="A3" s="88"/>
      <c r="I3" s="87"/>
      <c r="J3" s="87"/>
      <c r="K3" s="46" t="s">
        <v>9</v>
      </c>
      <c r="AR3" s="46" t="s">
        <v>472</v>
      </c>
    </row>
    <row r="4" spans="1:44" s="86" customFormat="1" ht="18.75">
      <c r="A4" s="88"/>
      <c r="I4" s="87"/>
      <c r="J4" s="87"/>
      <c r="K4" s="46"/>
    </row>
    <row r="5" spans="1:44" s="86" customFormat="1" ht="18.75" customHeight="1">
      <c r="A5" s="151" t="s">
        <v>487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s="86" customFormat="1" ht="18.75">
      <c r="A6" s="88"/>
      <c r="I6" s="87"/>
      <c r="J6" s="87"/>
      <c r="K6" s="46"/>
    </row>
    <row r="7" spans="1:44" s="86" customFormat="1" ht="18.75">
      <c r="A7" s="152" t="s">
        <v>428</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row>
    <row r="8" spans="1:44" s="86" customFormat="1" ht="18.75">
      <c r="A8" s="83"/>
      <c r="B8" s="83"/>
      <c r="C8" s="83"/>
      <c r="D8" s="83"/>
      <c r="E8" s="83"/>
      <c r="F8" s="83"/>
      <c r="G8" s="83"/>
      <c r="H8" s="83"/>
      <c r="I8" s="83"/>
      <c r="J8" s="83"/>
      <c r="K8" s="83"/>
      <c r="L8" s="47"/>
      <c r="M8" s="47"/>
      <c r="N8" s="47"/>
      <c r="O8" s="47"/>
      <c r="P8" s="47"/>
      <c r="Q8" s="47"/>
      <c r="R8" s="47"/>
      <c r="S8" s="47"/>
      <c r="T8" s="47"/>
      <c r="U8" s="47"/>
      <c r="V8" s="47"/>
      <c r="W8" s="47"/>
      <c r="X8" s="47"/>
      <c r="Y8" s="47"/>
    </row>
    <row r="9" spans="1:44" s="86" customFormat="1" ht="18.75" customHeight="1">
      <c r="A9" s="153" t="str">
        <f>'1. паспорт местоположение '!A9:C9</f>
        <v>Акционерное общество "Мурманэнергосбыт"</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86" customFormat="1" ht="18.75" customHeight="1">
      <c r="A10" s="144" t="s">
        <v>429</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row>
    <row r="11" spans="1:44" s="86" customFormat="1" ht="18.75">
      <c r="A11" s="83"/>
      <c r="B11" s="83"/>
      <c r="C11" s="83"/>
      <c r="D11" s="83"/>
      <c r="E11" s="83"/>
      <c r="F11" s="83"/>
      <c r="G11" s="83"/>
      <c r="H11" s="83"/>
      <c r="I11" s="83"/>
      <c r="J11" s="83"/>
      <c r="K11" s="83"/>
      <c r="L11" s="47"/>
      <c r="M11" s="47"/>
      <c r="N11" s="47"/>
      <c r="O11" s="47"/>
      <c r="P11" s="47"/>
      <c r="Q11" s="47"/>
      <c r="R11" s="47"/>
      <c r="S11" s="47"/>
      <c r="T11" s="47"/>
      <c r="U11" s="47"/>
      <c r="V11" s="47"/>
      <c r="W11" s="47"/>
      <c r="X11" s="47"/>
      <c r="Y11" s="47"/>
    </row>
    <row r="12" spans="1:44" s="86" customFormat="1" ht="18.75" customHeight="1">
      <c r="A12" s="154" t="str">
        <f>'4. паспортбюджет '!A12:N12</f>
        <v>I_Кр_ВЛ№9_111113.1.01</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86" customFormat="1" ht="18.75" customHeight="1">
      <c r="A13" s="144" t="s">
        <v>430</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row>
    <row r="14" spans="1:44" s="90" customFormat="1" ht="15.75" customHeight="1">
      <c r="A14" s="89"/>
      <c r="B14" s="89"/>
      <c r="C14" s="89"/>
      <c r="D14" s="89"/>
      <c r="E14" s="89"/>
      <c r="F14" s="89"/>
      <c r="G14" s="89"/>
      <c r="H14" s="89"/>
      <c r="I14" s="89"/>
      <c r="J14" s="89"/>
      <c r="K14" s="89"/>
      <c r="L14" s="89"/>
      <c r="M14" s="89"/>
      <c r="N14" s="89"/>
      <c r="O14" s="89"/>
      <c r="P14" s="89"/>
      <c r="Q14" s="89"/>
      <c r="R14" s="89"/>
      <c r="S14" s="89"/>
      <c r="T14" s="89"/>
      <c r="U14" s="89"/>
      <c r="V14" s="89"/>
      <c r="W14" s="89"/>
      <c r="X14" s="89"/>
      <c r="Y14" s="89"/>
    </row>
    <row r="15" spans="1:44" s="91" customFormat="1" ht="39" customHeight="1">
      <c r="A15" s="170" t="str">
        <f>'1. паспорт местоположение '!A15:C15</f>
        <v xml:space="preserve">Реконструкция ВЛ 10 кВ №  9  Замена проводов АС-120 на провод АС-50 опоры № 1-40  </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row>
    <row r="16" spans="1:44" s="91" customFormat="1" ht="15" customHeight="1">
      <c r="A16" s="144" t="s">
        <v>431</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row>
    <row r="17" spans="1:45" s="91" customFormat="1" ht="15" customHeight="1">
      <c r="A17" s="92"/>
      <c r="B17" s="92"/>
      <c r="C17" s="92"/>
      <c r="D17" s="92"/>
      <c r="E17" s="92"/>
      <c r="F17" s="92"/>
      <c r="G17" s="92"/>
      <c r="H17" s="92"/>
      <c r="I17" s="92"/>
      <c r="J17" s="92"/>
      <c r="K17" s="92"/>
      <c r="L17" s="92"/>
      <c r="M17" s="92"/>
      <c r="N17" s="92"/>
      <c r="O17" s="92"/>
      <c r="P17" s="92"/>
      <c r="Q17" s="92"/>
      <c r="R17" s="92"/>
      <c r="S17" s="92"/>
      <c r="T17" s="92"/>
      <c r="U17" s="92"/>
      <c r="V17" s="92"/>
    </row>
    <row r="18" spans="1:45" s="91" customFormat="1" ht="15" customHeight="1">
      <c r="A18" s="150" t="s">
        <v>147</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row>
    <row r="19" spans="1:45" ht="18.75">
      <c r="AO19" s="94"/>
      <c r="AP19" s="94"/>
      <c r="AQ19" s="94"/>
      <c r="AR19" s="45"/>
    </row>
    <row r="20" spans="1:45" ht="18.75">
      <c r="AO20" s="94"/>
      <c r="AP20" s="94"/>
      <c r="AQ20" s="94"/>
      <c r="AR20" s="46"/>
    </row>
    <row r="21" spans="1:45" ht="20.25" customHeight="1">
      <c r="AO21" s="94"/>
      <c r="AP21" s="94"/>
      <c r="AQ21" s="94"/>
      <c r="AR21" s="46"/>
    </row>
    <row r="22" spans="1:45" s="91" customFormat="1" ht="15" customHeight="1">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row>
    <row r="23" spans="1:45" ht="15.7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c r="A24" s="169" t="s">
        <v>148</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t="s">
        <v>149</v>
      </c>
      <c r="AL24" s="169"/>
      <c r="AM24" s="96"/>
      <c r="AN24" s="96"/>
      <c r="AO24" s="97"/>
      <c r="AP24" s="97"/>
      <c r="AQ24" s="97"/>
      <c r="AR24" s="97"/>
      <c r="AS24" s="98"/>
    </row>
    <row r="25" spans="1:45" ht="15.75" customHeight="1">
      <c r="A25" s="141" t="s">
        <v>150</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3">
        <v>751694.92</v>
      </c>
      <c r="AL25" s="143"/>
      <c r="AM25" s="99"/>
      <c r="AN25" s="164" t="s">
        <v>447</v>
      </c>
      <c r="AO25" s="164"/>
      <c r="AP25" s="164"/>
      <c r="AQ25" s="165"/>
      <c r="AR25" s="165"/>
      <c r="AS25" s="98"/>
    </row>
    <row r="26" spans="1:45" ht="17.25" customHeight="1">
      <c r="A26" s="145" t="s">
        <v>151</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0"/>
      <c r="AL26" s="140"/>
      <c r="AM26" s="99"/>
      <c r="AN26" s="147" t="s">
        <v>448</v>
      </c>
      <c r="AO26" s="148"/>
      <c r="AP26" s="149"/>
      <c r="AQ26" s="138"/>
      <c r="AR26" s="139"/>
      <c r="AS26" s="98"/>
    </row>
    <row r="27" spans="1:45" ht="17.25" customHeight="1">
      <c r="A27" s="145" t="s">
        <v>152</v>
      </c>
      <c r="B27" s="146"/>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0"/>
      <c r="AL27" s="140"/>
      <c r="AM27" s="99"/>
      <c r="AN27" s="147" t="s">
        <v>449</v>
      </c>
      <c r="AO27" s="148"/>
      <c r="AP27" s="149"/>
      <c r="AQ27" s="138"/>
      <c r="AR27" s="139"/>
      <c r="AS27" s="98"/>
    </row>
    <row r="28" spans="1:45" ht="27.75" customHeight="1" thickBot="1">
      <c r="A28" s="166" t="s">
        <v>153</v>
      </c>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8"/>
      <c r="AK28" s="159"/>
      <c r="AL28" s="159"/>
      <c r="AM28" s="99"/>
      <c r="AN28" s="160" t="s">
        <v>450</v>
      </c>
      <c r="AO28" s="161"/>
      <c r="AP28" s="162"/>
      <c r="AQ28" s="138"/>
      <c r="AR28" s="139"/>
      <c r="AS28" s="98"/>
    </row>
    <row r="29" spans="1:45" ht="17.25" customHeight="1">
      <c r="A29" s="155" t="s">
        <v>154</v>
      </c>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7"/>
      <c r="AK29" s="158"/>
      <c r="AL29" s="158"/>
      <c r="AM29" s="99"/>
      <c r="AN29" s="171"/>
      <c r="AO29" s="172"/>
      <c r="AP29" s="172"/>
      <c r="AQ29" s="138"/>
      <c r="AR29" s="173"/>
      <c r="AS29" s="98"/>
    </row>
    <row r="30" spans="1:45" ht="17.25" customHeight="1">
      <c r="A30" s="145" t="s">
        <v>155</v>
      </c>
      <c r="B30" s="146"/>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0"/>
      <c r="AL30" s="140"/>
      <c r="AM30" s="99"/>
      <c r="AS30" s="98"/>
    </row>
    <row r="31" spans="1:45" ht="17.25" customHeight="1">
      <c r="A31" s="145" t="s">
        <v>156</v>
      </c>
      <c r="B31" s="146"/>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0"/>
      <c r="AL31" s="140"/>
      <c r="AM31" s="99"/>
      <c r="AN31" s="99"/>
      <c r="AO31" s="100"/>
      <c r="AP31" s="100"/>
      <c r="AQ31" s="100"/>
      <c r="AR31" s="100"/>
      <c r="AS31" s="98"/>
    </row>
    <row r="32" spans="1:45" ht="17.25" customHeight="1">
      <c r="A32" s="145" t="s">
        <v>157</v>
      </c>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0"/>
      <c r="AL32" s="140"/>
      <c r="AM32" s="99"/>
      <c r="AN32" s="99"/>
      <c r="AO32" s="99"/>
      <c r="AP32" s="99"/>
      <c r="AQ32" s="99"/>
      <c r="AR32" s="99"/>
      <c r="AS32" s="98"/>
    </row>
    <row r="33" spans="1:45" ht="17.25" customHeight="1">
      <c r="A33" s="145" t="s">
        <v>158</v>
      </c>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63"/>
      <c r="AL33" s="163"/>
      <c r="AM33" s="99"/>
      <c r="AN33" s="99"/>
      <c r="AO33" s="99"/>
      <c r="AP33" s="99"/>
      <c r="AQ33" s="99"/>
      <c r="AR33" s="99"/>
      <c r="AS33" s="98"/>
    </row>
    <row r="34" spans="1:45" ht="17.25" customHeight="1">
      <c r="A34" s="145" t="s">
        <v>159</v>
      </c>
      <c r="B34" s="146"/>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0"/>
      <c r="AL34" s="140"/>
      <c r="AM34" s="99"/>
      <c r="AN34" s="99"/>
      <c r="AO34" s="99"/>
      <c r="AP34" s="99"/>
      <c r="AQ34" s="99"/>
      <c r="AR34" s="99"/>
      <c r="AS34" s="98"/>
    </row>
    <row r="35" spans="1:45" ht="17.25" customHeight="1">
      <c r="A35" s="145"/>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0"/>
      <c r="AL35" s="140"/>
      <c r="AM35" s="99"/>
      <c r="AN35" s="99"/>
      <c r="AO35" s="99"/>
      <c r="AP35" s="99"/>
      <c r="AQ35" s="99"/>
      <c r="AR35" s="99"/>
      <c r="AS35" s="98"/>
    </row>
    <row r="36" spans="1:45" ht="17.25" customHeight="1" thickBot="1">
      <c r="A36" s="178" t="s">
        <v>407</v>
      </c>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59"/>
      <c r="AL36" s="159"/>
      <c r="AM36" s="99"/>
      <c r="AN36" s="99"/>
      <c r="AO36" s="99"/>
      <c r="AP36" s="99"/>
      <c r="AQ36" s="99"/>
      <c r="AR36" s="99"/>
      <c r="AS36" s="98"/>
    </row>
    <row r="37" spans="1:45" ht="17.25" customHeight="1">
      <c r="A37" s="141"/>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58"/>
      <c r="AL37" s="158"/>
      <c r="AM37" s="99"/>
      <c r="AN37" s="99"/>
      <c r="AO37" s="99"/>
      <c r="AP37" s="99"/>
      <c r="AQ37" s="99"/>
      <c r="AR37" s="99"/>
      <c r="AS37" s="98"/>
    </row>
    <row r="38" spans="1:45" ht="17.25" customHeight="1">
      <c r="A38" s="145" t="s">
        <v>160</v>
      </c>
      <c r="B38" s="146"/>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0"/>
      <c r="AL38" s="140"/>
      <c r="AM38" s="99"/>
      <c r="AN38" s="99"/>
      <c r="AO38" s="99"/>
      <c r="AP38" s="99"/>
      <c r="AQ38" s="99"/>
      <c r="AR38" s="99"/>
      <c r="AS38" s="98"/>
    </row>
    <row r="39" spans="1:45" ht="17.25" customHeight="1" thickBot="1">
      <c r="A39" s="178" t="s">
        <v>161</v>
      </c>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59"/>
      <c r="AL39" s="159"/>
      <c r="AM39" s="99"/>
      <c r="AN39" s="99"/>
      <c r="AO39" s="99"/>
      <c r="AP39" s="99"/>
      <c r="AQ39" s="99"/>
      <c r="AR39" s="99"/>
      <c r="AS39" s="98"/>
    </row>
    <row r="40" spans="1:45" ht="17.25" customHeight="1">
      <c r="A40" s="141" t="s">
        <v>451</v>
      </c>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58"/>
      <c r="AL40" s="158"/>
      <c r="AM40" s="99"/>
      <c r="AN40" s="99"/>
      <c r="AO40" s="99"/>
      <c r="AP40" s="99"/>
      <c r="AQ40" s="99"/>
      <c r="AR40" s="99"/>
      <c r="AS40" s="98"/>
    </row>
    <row r="41" spans="1:45" ht="17.25" customHeight="1">
      <c r="A41" s="145" t="s">
        <v>452</v>
      </c>
      <c r="B41" s="146"/>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c r="AE41" s="146"/>
      <c r="AF41" s="146"/>
      <c r="AG41" s="146"/>
      <c r="AH41" s="146"/>
      <c r="AI41" s="146"/>
      <c r="AJ41" s="146"/>
      <c r="AK41" s="140"/>
      <c r="AL41" s="140"/>
      <c r="AM41" s="99"/>
      <c r="AN41" s="99"/>
      <c r="AO41" s="99"/>
      <c r="AP41" s="99"/>
      <c r="AQ41" s="99"/>
      <c r="AR41" s="99"/>
      <c r="AS41" s="98"/>
    </row>
    <row r="42" spans="1:45" ht="17.25" customHeight="1">
      <c r="A42" s="145" t="s">
        <v>453</v>
      </c>
      <c r="B42" s="146"/>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146"/>
      <c r="AJ42" s="146"/>
      <c r="AK42" s="140"/>
      <c r="AL42" s="140"/>
      <c r="AM42" s="99"/>
      <c r="AN42" s="99"/>
      <c r="AO42" s="99"/>
      <c r="AP42" s="99"/>
      <c r="AQ42" s="99"/>
      <c r="AR42" s="99"/>
      <c r="AS42" s="98"/>
    </row>
    <row r="43" spans="1:45" ht="17.25" customHeight="1">
      <c r="A43" s="145" t="s">
        <v>454</v>
      </c>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0"/>
      <c r="AL43" s="140"/>
      <c r="AM43" s="99"/>
      <c r="AN43" s="99"/>
      <c r="AO43" s="99"/>
      <c r="AP43" s="99"/>
      <c r="AQ43" s="99"/>
      <c r="AR43" s="99"/>
      <c r="AS43" s="98"/>
    </row>
    <row r="44" spans="1:45" ht="17.25" customHeight="1">
      <c r="A44" s="145" t="s">
        <v>455</v>
      </c>
      <c r="B44" s="146"/>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0"/>
      <c r="AL44" s="140"/>
      <c r="AM44" s="99"/>
      <c r="AN44" s="99"/>
      <c r="AO44" s="99"/>
      <c r="AP44" s="99"/>
      <c r="AQ44" s="99"/>
      <c r="AR44" s="99"/>
      <c r="AS44" s="98"/>
    </row>
    <row r="45" spans="1:45" ht="17.25" customHeight="1">
      <c r="A45" s="145" t="s">
        <v>456</v>
      </c>
      <c r="B45" s="146"/>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40"/>
      <c r="AL45" s="140"/>
      <c r="AM45" s="99"/>
      <c r="AN45" s="99"/>
      <c r="AO45" s="99"/>
      <c r="AP45" s="99"/>
      <c r="AQ45" s="99"/>
      <c r="AR45" s="99"/>
      <c r="AS45" s="98"/>
    </row>
    <row r="46" spans="1:45" ht="17.25" customHeight="1" thickBot="1">
      <c r="A46" s="180" t="s">
        <v>162</v>
      </c>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77"/>
      <c r="AL46" s="177"/>
      <c r="AM46" s="99"/>
      <c r="AN46" s="99"/>
      <c r="AO46" s="99"/>
      <c r="AP46" s="99"/>
      <c r="AQ46" s="99"/>
      <c r="AR46" s="99"/>
      <c r="AS46" s="98"/>
    </row>
    <row r="47" spans="1:45" ht="24" customHeight="1">
      <c r="A47" s="174" t="s">
        <v>163</v>
      </c>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6"/>
      <c r="AK47" s="158" t="s">
        <v>457</v>
      </c>
      <c r="AL47" s="158"/>
      <c r="AM47" s="182" t="s">
        <v>458</v>
      </c>
      <c r="AN47" s="182"/>
      <c r="AO47" s="101" t="s">
        <v>459</v>
      </c>
      <c r="AP47" s="101" t="s">
        <v>460</v>
      </c>
      <c r="AQ47" s="98"/>
    </row>
    <row r="48" spans="1:45" ht="12" customHeight="1">
      <c r="A48" s="145" t="s">
        <v>394</v>
      </c>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6"/>
      <c r="AI48" s="146"/>
      <c r="AJ48" s="146"/>
      <c r="AK48" s="140"/>
      <c r="AL48" s="140"/>
      <c r="AM48" s="140"/>
      <c r="AN48" s="140"/>
      <c r="AO48" s="102"/>
      <c r="AP48" s="102"/>
      <c r="AQ48" s="98"/>
    </row>
    <row r="49" spans="1:43" ht="12" customHeight="1">
      <c r="A49" s="145" t="s">
        <v>395</v>
      </c>
      <c r="B49" s="146"/>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0"/>
      <c r="AL49" s="140"/>
      <c r="AM49" s="140"/>
      <c r="AN49" s="140"/>
      <c r="AO49" s="102"/>
      <c r="AP49" s="102"/>
      <c r="AQ49" s="98"/>
    </row>
    <row r="50" spans="1:43" ht="12" customHeight="1" thickBot="1">
      <c r="A50" s="178" t="s">
        <v>461</v>
      </c>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59"/>
      <c r="AL50" s="159"/>
      <c r="AM50" s="159"/>
      <c r="AN50" s="159"/>
      <c r="AO50" s="103"/>
      <c r="AP50" s="103"/>
      <c r="AQ50" s="98"/>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83" t="s">
        <v>164</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2" t="s">
        <v>457</v>
      </c>
      <c r="AL52" s="182"/>
      <c r="AM52" s="182" t="s">
        <v>458</v>
      </c>
      <c r="AN52" s="182"/>
      <c r="AO52" s="101" t="s">
        <v>459</v>
      </c>
      <c r="AP52" s="101" t="s">
        <v>460</v>
      </c>
      <c r="AQ52" s="98"/>
    </row>
    <row r="53" spans="1:43" ht="11.25" customHeight="1">
      <c r="A53" s="188" t="s">
        <v>396</v>
      </c>
      <c r="B53" s="189"/>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c r="AK53" s="163"/>
      <c r="AL53" s="163"/>
      <c r="AM53" s="163"/>
      <c r="AN53" s="163"/>
      <c r="AO53" s="108"/>
      <c r="AP53" s="108"/>
      <c r="AQ53" s="98"/>
    </row>
    <row r="54" spans="1:43" ht="12" customHeight="1">
      <c r="A54" s="145" t="s">
        <v>397</v>
      </c>
      <c r="B54" s="146"/>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46"/>
      <c r="AB54" s="146"/>
      <c r="AC54" s="146"/>
      <c r="AD54" s="146"/>
      <c r="AE54" s="146"/>
      <c r="AF54" s="146"/>
      <c r="AG54" s="146"/>
      <c r="AH54" s="146"/>
      <c r="AI54" s="146"/>
      <c r="AJ54" s="146"/>
      <c r="AK54" s="140"/>
      <c r="AL54" s="140"/>
      <c r="AM54" s="140"/>
      <c r="AN54" s="140"/>
      <c r="AO54" s="102"/>
      <c r="AP54" s="102"/>
      <c r="AQ54" s="98"/>
    </row>
    <row r="55" spans="1:43" ht="12" customHeight="1">
      <c r="A55" s="145" t="s">
        <v>398</v>
      </c>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0"/>
      <c r="AL55" s="140"/>
      <c r="AM55" s="140"/>
      <c r="AN55" s="140"/>
      <c r="AO55" s="102"/>
      <c r="AP55" s="102"/>
      <c r="AQ55" s="98"/>
    </row>
    <row r="56" spans="1:43" ht="12" customHeight="1" thickBot="1">
      <c r="A56" s="178" t="s">
        <v>399</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59"/>
      <c r="AL56" s="159"/>
      <c r="AM56" s="159"/>
      <c r="AN56" s="159"/>
      <c r="AO56" s="103"/>
      <c r="AP56" s="103"/>
      <c r="AQ56" s="98"/>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9"/>
      <c r="AN57" s="99"/>
      <c r="AO57" s="110"/>
      <c r="AP57" s="110"/>
      <c r="AQ57" s="96"/>
    </row>
    <row r="58" spans="1:43" ht="24" customHeight="1">
      <c r="A58" s="183" t="s">
        <v>165</v>
      </c>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2" t="s">
        <v>457</v>
      </c>
      <c r="AL58" s="182"/>
      <c r="AM58" s="182" t="s">
        <v>458</v>
      </c>
      <c r="AN58" s="182"/>
      <c r="AO58" s="101" t="s">
        <v>459</v>
      </c>
      <c r="AP58" s="101" t="s">
        <v>460</v>
      </c>
      <c r="AQ58" s="98"/>
    </row>
    <row r="59" spans="1:43" ht="12.75" customHeight="1">
      <c r="A59" s="185" t="s">
        <v>400</v>
      </c>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c r="AH59" s="186"/>
      <c r="AI59" s="186"/>
      <c r="AJ59" s="186"/>
      <c r="AK59" s="187"/>
      <c r="AL59" s="187"/>
      <c r="AM59" s="187"/>
      <c r="AN59" s="187"/>
      <c r="AO59" s="111"/>
      <c r="AP59" s="111"/>
      <c r="AQ59" s="112"/>
    </row>
    <row r="60" spans="1:43" ht="12" customHeight="1">
      <c r="A60" s="145" t="s">
        <v>401</v>
      </c>
      <c r="B60" s="146"/>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40"/>
      <c r="AL60" s="140"/>
      <c r="AM60" s="140"/>
      <c r="AN60" s="140"/>
      <c r="AO60" s="102"/>
      <c r="AP60" s="102"/>
      <c r="AQ60" s="98"/>
    </row>
    <row r="61" spans="1:43" ht="12" customHeight="1">
      <c r="A61" s="145" t="s">
        <v>402</v>
      </c>
      <c r="B61" s="146"/>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46"/>
      <c r="AB61" s="146"/>
      <c r="AC61" s="146"/>
      <c r="AD61" s="146"/>
      <c r="AE61" s="146"/>
      <c r="AF61" s="146"/>
      <c r="AG61" s="146"/>
      <c r="AH61" s="146"/>
      <c r="AI61" s="146"/>
      <c r="AJ61" s="146"/>
      <c r="AK61" s="140"/>
      <c r="AL61" s="140"/>
      <c r="AM61" s="140"/>
      <c r="AN61" s="140"/>
      <c r="AO61" s="102"/>
      <c r="AP61" s="102"/>
      <c r="AQ61" s="98"/>
    </row>
    <row r="62" spans="1:43" ht="12" customHeight="1">
      <c r="A62" s="145" t="s">
        <v>157</v>
      </c>
      <c r="B62" s="146"/>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0"/>
      <c r="AL62" s="140"/>
      <c r="AM62" s="140"/>
      <c r="AN62" s="140"/>
      <c r="AO62" s="102"/>
      <c r="AP62" s="102"/>
      <c r="AQ62" s="98"/>
    </row>
    <row r="63" spans="1:43" ht="9.75" customHeight="1">
      <c r="A63" s="145"/>
      <c r="B63" s="146"/>
      <c r="C63" s="146"/>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0"/>
      <c r="AL63" s="140"/>
      <c r="AM63" s="140"/>
      <c r="AN63" s="140"/>
      <c r="AO63" s="102"/>
      <c r="AP63" s="102"/>
      <c r="AQ63" s="98"/>
    </row>
    <row r="64" spans="1:43" ht="9.75" customHeight="1">
      <c r="A64" s="145"/>
      <c r="B64" s="146"/>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0"/>
      <c r="AL64" s="140"/>
      <c r="AM64" s="140"/>
      <c r="AN64" s="140"/>
      <c r="AO64" s="102"/>
      <c r="AP64" s="102"/>
      <c r="AQ64" s="98"/>
    </row>
    <row r="65" spans="1:43" ht="12" customHeight="1">
      <c r="A65" s="145" t="s">
        <v>403</v>
      </c>
      <c r="B65" s="146"/>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0"/>
      <c r="AL65" s="140"/>
      <c r="AM65" s="140"/>
      <c r="AN65" s="140"/>
      <c r="AO65" s="102"/>
      <c r="AP65" s="102"/>
      <c r="AQ65" s="98"/>
    </row>
    <row r="66" spans="1:43" ht="27.75" customHeight="1">
      <c r="A66" s="190" t="s">
        <v>462</v>
      </c>
      <c r="B66" s="191"/>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2"/>
      <c r="AK66" s="193"/>
      <c r="AL66" s="193"/>
      <c r="AM66" s="193"/>
      <c r="AN66" s="193"/>
      <c r="AO66" s="113"/>
      <c r="AP66" s="113"/>
      <c r="AQ66" s="112"/>
    </row>
    <row r="67" spans="1:43" ht="11.25" customHeight="1">
      <c r="A67" s="145" t="s">
        <v>404</v>
      </c>
      <c r="B67" s="146"/>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146"/>
      <c r="AJ67" s="146"/>
      <c r="AK67" s="140"/>
      <c r="AL67" s="140"/>
      <c r="AM67" s="140"/>
      <c r="AN67" s="140"/>
      <c r="AO67" s="102"/>
      <c r="AP67" s="102"/>
      <c r="AQ67" s="98"/>
    </row>
    <row r="68" spans="1:43" ht="25.5" customHeight="1">
      <c r="A68" s="190" t="s">
        <v>463</v>
      </c>
      <c r="B68" s="191"/>
      <c r="C68" s="191"/>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2"/>
      <c r="AK68" s="193"/>
      <c r="AL68" s="193"/>
      <c r="AM68" s="193"/>
      <c r="AN68" s="193"/>
      <c r="AO68" s="113"/>
      <c r="AP68" s="113"/>
      <c r="AQ68" s="112"/>
    </row>
    <row r="69" spans="1:43" ht="12" customHeight="1">
      <c r="A69" s="145" t="s">
        <v>405</v>
      </c>
      <c r="B69" s="146"/>
      <c r="C69" s="146"/>
      <c r="D69" s="146"/>
      <c r="E69" s="146"/>
      <c r="F69" s="146"/>
      <c r="G69" s="146"/>
      <c r="H69" s="146"/>
      <c r="I69" s="146"/>
      <c r="J69" s="146"/>
      <c r="K69" s="146"/>
      <c r="L69" s="146"/>
      <c r="M69" s="146"/>
      <c r="N69" s="146"/>
      <c r="O69" s="146"/>
      <c r="P69" s="146"/>
      <c r="Q69" s="146"/>
      <c r="R69" s="146"/>
      <c r="S69" s="146"/>
      <c r="T69" s="146"/>
      <c r="U69" s="146"/>
      <c r="V69" s="146"/>
      <c r="W69" s="146"/>
      <c r="X69" s="146"/>
      <c r="Y69" s="146"/>
      <c r="Z69" s="146"/>
      <c r="AA69" s="146"/>
      <c r="AB69" s="146"/>
      <c r="AC69" s="146"/>
      <c r="AD69" s="146"/>
      <c r="AE69" s="146"/>
      <c r="AF69" s="146"/>
      <c r="AG69" s="146"/>
      <c r="AH69" s="146"/>
      <c r="AI69" s="146"/>
      <c r="AJ69" s="146"/>
      <c r="AK69" s="140"/>
      <c r="AL69" s="140"/>
      <c r="AM69" s="140"/>
      <c r="AN69" s="140"/>
      <c r="AO69" s="102"/>
      <c r="AP69" s="102"/>
      <c r="AQ69" s="98"/>
    </row>
    <row r="70" spans="1:43" ht="12.75" customHeight="1">
      <c r="A70" s="198" t="s">
        <v>406</v>
      </c>
      <c r="B70" s="199"/>
      <c r="C70" s="199"/>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93"/>
      <c r="AL70" s="193"/>
      <c r="AM70" s="193"/>
      <c r="AN70" s="193"/>
      <c r="AO70" s="113"/>
      <c r="AP70" s="113"/>
      <c r="AQ70" s="112"/>
    </row>
    <row r="71" spans="1:43" ht="12" customHeight="1">
      <c r="A71" s="145" t="s">
        <v>407</v>
      </c>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0"/>
      <c r="AL71" s="140"/>
      <c r="AM71" s="140"/>
      <c r="AN71" s="140"/>
      <c r="AO71" s="102"/>
      <c r="AP71" s="102"/>
      <c r="AQ71" s="98"/>
    </row>
    <row r="72" spans="1:43" ht="12.75" customHeight="1" thickBot="1">
      <c r="A72" s="194" t="s">
        <v>408</v>
      </c>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6"/>
      <c r="AK72" s="197"/>
      <c r="AL72" s="197"/>
      <c r="AM72" s="197"/>
      <c r="AN72" s="197"/>
      <c r="AO72" s="114"/>
      <c r="AP72" s="114"/>
      <c r="AQ72" s="112"/>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9"/>
      <c r="AN73" s="99"/>
      <c r="AO73" s="110"/>
      <c r="AP73" s="110"/>
      <c r="AQ73" s="96"/>
    </row>
    <row r="74" spans="1:43" ht="25.5" customHeight="1">
      <c r="A74" s="183" t="s">
        <v>166</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2" t="s">
        <v>457</v>
      </c>
      <c r="AL74" s="182"/>
      <c r="AM74" s="182" t="s">
        <v>458</v>
      </c>
      <c r="AN74" s="182"/>
      <c r="AO74" s="101" t="s">
        <v>459</v>
      </c>
      <c r="AP74" s="101" t="s">
        <v>460</v>
      </c>
      <c r="AQ74" s="98"/>
    </row>
    <row r="75" spans="1:43" ht="25.5" customHeight="1">
      <c r="A75" s="190" t="s">
        <v>463</v>
      </c>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2"/>
      <c r="AK75" s="193"/>
      <c r="AL75" s="193"/>
      <c r="AM75" s="201"/>
      <c r="AN75" s="201"/>
      <c r="AO75" s="115"/>
      <c r="AP75" s="115"/>
      <c r="AQ75" s="112"/>
    </row>
    <row r="76" spans="1:43" ht="12" customHeight="1">
      <c r="A76" s="145" t="s">
        <v>404</v>
      </c>
      <c r="B76" s="146"/>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46"/>
      <c r="AJ76" s="146"/>
      <c r="AK76" s="140"/>
      <c r="AL76" s="140"/>
      <c r="AM76" s="200"/>
      <c r="AN76" s="200"/>
      <c r="AO76" s="116"/>
      <c r="AP76" s="116"/>
      <c r="AQ76" s="98"/>
    </row>
    <row r="77" spans="1:43" ht="12" customHeight="1">
      <c r="A77" s="145" t="s">
        <v>405</v>
      </c>
      <c r="B77" s="146"/>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146"/>
      <c r="AJ77" s="146"/>
      <c r="AK77" s="140"/>
      <c r="AL77" s="140"/>
      <c r="AM77" s="200"/>
      <c r="AN77" s="200"/>
      <c r="AO77" s="116"/>
      <c r="AP77" s="116"/>
      <c r="AQ77" s="98"/>
    </row>
    <row r="78" spans="1:43" ht="12" customHeight="1">
      <c r="A78" s="145" t="s">
        <v>407</v>
      </c>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0"/>
      <c r="AL78" s="140"/>
      <c r="AM78" s="200"/>
      <c r="AN78" s="200"/>
      <c r="AO78" s="116"/>
      <c r="AP78" s="116"/>
      <c r="AQ78" s="98"/>
    </row>
    <row r="79" spans="1:43" ht="12" customHeight="1">
      <c r="A79" s="145" t="s">
        <v>409</v>
      </c>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0"/>
      <c r="AL79" s="140"/>
      <c r="AM79" s="200"/>
      <c r="AN79" s="200"/>
      <c r="AO79" s="116"/>
      <c r="AP79" s="116"/>
      <c r="AQ79" s="98"/>
    </row>
    <row r="80" spans="1:43" ht="12" customHeight="1">
      <c r="A80" s="145" t="s">
        <v>410</v>
      </c>
      <c r="B80" s="146"/>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0"/>
      <c r="AL80" s="140"/>
      <c r="AM80" s="200"/>
      <c r="AN80" s="200"/>
      <c r="AO80" s="116"/>
      <c r="AP80" s="116"/>
      <c r="AQ80" s="98"/>
    </row>
    <row r="81" spans="1:45" ht="12.75" customHeight="1">
      <c r="A81" s="145" t="s">
        <v>411</v>
      </c>
      <c r="B81" s="146"/>
      <c r="C81" s="146"/>
      <c r="D81" s="146"/>
      <c r="E81" s="146"/>
      <c r="F81" s="146"/>
      <c r="G81" s="146"/>
      <c r="H81" s="146"/>
      <c r="I81" s="146"/>
      <c r="J81" s="146"/>
      <c r="K81" s="146"/>
      <c r="L81" s="146"/>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0"/>
      <c r="AL81" s="140"/>
      <c r="AM81" s="200"/>
      <c r="AN81" s="200"/>
      <c r="AO81" s="116"/>
      <c r="AP81" s="116"/>
      <c r="AQ81" s="98"/>
    </row>
    <row r="82" spans="1:45" ht="12.75" customHeight="1">
      <c r="A82" s="145" t="s">
        <v>412</v>
      </c>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146"/>
      <c r="AC82" s="146"/>
      <c r="AD82" s="146"/>
      <c r="AE82" s="146"/>
      <c r="AF82" s="146"/>
      <c r="AG82" s="146"/>
      <c r="AH82" s="146"/>
      <c r="AI82" s="146"/>
      <c r="AJ82" s="146"/>
      <c r="AK82" s="140"/>
      <c r="AL82" s="140"/>
      <c r="AM82" s="200"/>
      <c r="AN82" s="200"/>
      <c r="AO82" s="116"/>
      <c r="AP82" s="116"/>
      <c r="AQ82" s="98"/>
    </row>
    <row r="83" spans="1:45" ht="12" customHeight="1">
      <c r="A83" s="198" t="s">
        <v>413</v>
      </c>
      <c r="B83" s="199"/>
      <c r="C83" s="199"/>
      <c r="D83" s="199"/>
      <c r="E83" s="199"/>
      <c r="F83" s="199"/>
      <c r="G83" s="199"/>
      <c r="H83" s="199"/>
      <c r="I83" s="199"/>
      <c r="J83" s="199"/>
      <c r="K83" s="199"/>
      <c r="L83" s="199"/>
      <c r="M83" s="199"/>
      <c r="N83" s="199"/>
      <c r="O83" s="199"/>
      <c r="P83" s="199"/>
      <c r="Q83" s="199"/>
      <c r="R83" s="199"/>
      <c r="S83" s="199"/>
      <c r="T83" s="199"/>
      <c r="U83" s="199"/>
      <c r="V83" s="199"/>
      <c r="W83" s="199"/>
      <c r="X83" s="199"/>
      <c r="Y83" s="199"/>
      <c r="Z83" s="199"/>
      <c r="AA83" s="199"/>
      <c r="AB83" s="199"/>
      <c r="AC83" s="199"/>
      <c r="AD83" s="199"/>
      <c r="AE83" s="199"/>
      <c r="AF83" s="199"/>
      <c r="AG83" s="199"/>
      <c r="AH83" s="199"/>
      <c r="AI83" s="199"/>
      <c r="AJ83" s="199"/>
      <c r="AK83" s="193"/>
      <c r="AL83" s="193"/>
      <c r="AM83" s="201"/>
      <c r="AN83" s="201"/>
      <c r="AO83" s="115"/>
      <c r="AP83" s="115"/>
      <c r="AQ83" s="112"/>
    </row>
    <row r="84" spans="1:45" ht="12" customHeight="1">
      <c r="A84" s="198" t="s">
        <v>464</v>
      </c>
      <c r="B84" s="199"/>
      <c r="C84" s="199"/>
      <c r="D84" s="199"/>
      <c r="E84" s="199"/>
      <c r="F84" s="199"/>
      <c r="G84" s="199"/>
      <c r="H84" s="199"/>
      <c r="I84" s="199"/>
      <c r="J84" s="199"/>
      <c r="K84" s="199"/>
      <c r="L84" s="199"/>
      <c r="M84" s="199"/>
      <c r="N84" s="199"/>
      <c r="O84" s="199"/>
      <c r="P84" s="199"/>
      <c r="Q84" s="199"/>
      <c r="R84" s="199"/>
      <c r="S84" s="199"/>
      <c r="T84" s="199"/>
      <c r="U84" s="199"/>
      <c r="V84" s="199"/>
      <c r="W84" s="199"/>
      <c r="X84" s="199"/>
      <c r="Y84" s="199"/>
      <c r="Z84" s="199"/>
      <c r="AA84" s="199"/>
      <c r="AB84" s="199"/>
      <c r="AC84" s="199"/>
      <c r="AD84" s="199"/>
      <c r="AE84" s="199"/>
      <c r="AF84" s="199"/>
      <c r="AG84" s="199"/>
      <c r="AH84" s="199"/>
      <c r="AI84" s="199"/>
      <c r="AJ84" s="199"/>
      <c r="AK84" s="193"/>
      <c r="AL84" s="193"/>
      <c r="AM84" s="201"/>
      <c r="AN84" s="201"/>
      <c r="AO84" s="115"/>
      <c r="AP84" s="115"/>
      <c r="AQ84" s="112"/>
    </row>
    <row r="85" spans="1:45" ht="12" customHeight="1">
      <c r="A85" s="145" t="s">
        <v>414</v>
      </c>
      <c r="B85" s="146"/>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0"/>
      <c r="AL85" s="140"/>
      <c r="AM85" s="200"/>
      <c r="AN85" s="200"/>
      <c r="AO85" s="116"/>
      <c r="AP85" s="116"/>
      <c r="AQ85" s="96"/>
    </row>
    <row r="86" spans="1:45" ht="27.75" customHeight="1">
      <c r="A86" s="190" t="s">
        <v>465</v>
      </c>
      <c r="B86" s="191"/>
      <c r="C86" s="191"/>
      <c r="D86" s="191"/>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2"/>
      <c r="AK86" s="193"/>
      <c r="AL86" s="193"/>
      <c r="AM86" s="201"/>
      <c r="AN86" s="201"/>
      <c r="AO86" s="115"/>
      <c r="AP86" s="115"/>
      <c r="AQ86" s="112"/>
    </row>
    <row r="87" spans="1:45">
      <c r="A87" s="190" t="s">
        <v>466</v>
      </c>
      <c r="B87" s="191"/>
      <c r="C87" s="191"/>
      <c r="D87" s="191"/>
      <c r="E87" s="191"/>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2"/>
      <c r="AK87" s="193"/>
      <c r="AL87" s="193"/>
      <c r="AM87" s="201"/>
      <c r="AN87" s="201"/>
      <c r="AO87" s="115"/>
      <c r="AP87" s="115"/>
      <c r="AQ87" s="112"/>
    </row>
    <row r="88" spans="1:45" ht="14.25" customHeight="1">
      <c r="A88" s="206" t="s">
        <v>167</v>
      </c>
      <c r="B88" s="207"/>
      <c r="C88" s="207"/>
      <c r="D88" s="208"/>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209"/>
      <c r="AL88" s="210"/>
      <c r="AM88" s="211"/>
      <c r="AN88" s="212"/>
      <c r="AO88" s="115"/>
      <c r="AP88" s="115"/>
      <c r="AQ88" s="112"/>
    </row>
    <row r="89" spans="1:45">
      <c r="A89" s="206" t="s">
        <v>168</v>
      </c>
      <c r="B89" s="207"/>
      <c r="C89" s="207"/>
      <c r="D89" s="208"/>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209"/>
      <c r="AL89" s="210"/>
      <c r="AM89" s="211"/>
      <c r="AN89" s="212"/>
      <c r="AO89" s="115"/>
      <c r="AP89" s="115"/>
      <c r="AQ89" s="96"/>
    </row>
    <row r="90" spans="1:45" ht="12" customHeight="1" thickBot="1">
      <c r="A90" s="118" t="s">
        <v>169</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02"/>
      <c r="AL90" s="203"/>
      <c r="AM90" s="204"/>
      <c r="AN90" s="205"/>
      <c r="AO90" s="120"/>
      <c r="AP90" s="120"/>
      <c r="AQ90" s="98"/>
    </row>
    <row r="91" spans="1:45" ht="3" customHeight="1">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121"/>
    </row>
    <row r="92" spans="1:45" ht="13.5" customHeight="1">
      <c r="A92" s="99" t="s">
        <v>467</v>
      </c>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121"/>
    </row>
    <row r="93" spans="1:45" ht="13.5" customHeight="1">
      <c r="A93" s="122" t="s">
        <v>468</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1"/>
      <c r="AQ93" s="121"/>
      <c r="AR93" s="121"/>
      <c r="AS93" s="121"/>
    </row>
    <row r="94" spans="1:45" ht="11.25" customHeight="1">
      <c r="A94" s="122" t="s">
        <v>469</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1"/>
      <c r="AQ94" s="121"/>
      <c r="AR94" s="121"/>
      <c r="AS94" s="96"/>
    </row>
    <row r="95" spans="1:45">
      <c r="A95" s="122" t="s">
        <v>470</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1"/>
      <c r="AQ95" s="121"/>
      <c r="AR95" s="121"/>
      <c r="AS95" s="96"/>
    </row>
    <row r="96" spans="1:45">
      <c r="A96" s="99" t="s">
        <v>471</v>
      </c>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40:AJ40"/>
    <mergeCell ref="AK40:AL40"/>
    <mergeCell ref="A61:AJ61"/>
    <mergeCell ref="AK61:AL61"/>
    <mergeCell ref="A55:AJ55"/>
    <mergeCell ref="AK55:AL55"/>
    <mergeCell ref="AK42:AL42"/>
    <mergeCell ref="AK43:AL43"/>
    <mergeCell ref="A44:AJ44"/>
    <mergeCell ref="A53:AJ53"/>
    <mergeCell ref="A58:AJ58"/>
    <mergeCell ref="AK58:AL58"/>
    <mergeCell ref="AM61:AN61"/>
    <mergeCell ref="A62:AJ62"/>
    <mergeCell ref="AK62:AL62"/>
    <mergeCell ref="AM62:AN62"/>
    <mergeCell ref="AK41:AL41"/>
    <mergeCell ref="A42:AJ42"/>
    <mergeCell ref="AM58:AN58"/>
    <mergeCell ref="A59:AJ59"/>
    <mergeCell ref="A60:AJ60"/>
    <mergeCell ref="AK60:AL60"/>
    <mergeCell ref="AM60:AN60"/>
    <mergeCell ref="AM59:AN59"/>
    <mergeCell ref="AK59:AL59"/>
    <mergeCell ref="AM55:AN55"/>
    <mergeCell ref="A56:AJ56"/>
    <mergeCell ref="AK56:AL56"/>
    <mergeCell ref="AM56:AN56"/>
    <mergeCell ref="A38:AJ38"/>
    <mergeCell ref="AK54:AL54"/>
    <mergeCell ref="AM54:AN54"/>
    <mergeCell ref="AK38:AL38"/>
    <mergeCell ref="A39:AJ39"/>
    <mergeCell ref="A54:AJ54"/>
    <mergeCell ref="AK53:AL53"/>
    <mergeCell ref="AM53:AN53"/>
    <mergeCell ref="A43:AJ43"/>
    <mergeCell ref="A45:AJ45"/>
    <mergeCell ref="A46:AJ46"/>
    <mergeCell ref="AK48:AL48"/>
    <mergeCell ref="AM47:AN47"/>
    <mergeCell ref="A52:AJ52"/>
    <mergeCell ref="AK52:AL52"/>
    <mergeCell ref="AM52:AN52"/>
    <mergeCell ref="AK44:AL44"/>
    <mergeCell ref="A31:AJ31"/>
    <mergeCell ref="AK31:AL31"/>
    <mergeCell ref="AM50:AN50"/>
    <mergeCell ref="A47:AJ47"/>
    <mergeCell ref="AK46:AL46"/>
    <mergeCell ref="A50:AJ50"/>
    <mergeCell ref="AK50:AL50"/>
    <mergeCell ref="AM49:AN49"/>
    <mergeCell ref="A37:AJ37"/>
    <mergeCell ref="A36:AJ36"/>
    <mergeCell ref="AK36:AL36"/>
    <mergeCell ref="AK37:AL37"/>
    <mergeCell ref="AM48:AN48"/>
    <mergeCell ref="A49:AJ49"/>
    <mergeCell ref="AK49:AL49"/>
    <mergeCell ref="AK47:AL47"/>
    <mergeCell ref="A48:AJ48"/>
    <mergeCell ref="AK45:AL45"/>
    <mergeCell ref="AK39:AL39"/>
    <mergeCell ref="A41:AJ41"/>
    <mergeCell ref="A35:AJ35"/>
    <mergeCell ref="AK35:AL35"/>
    <mergeCell ref="A32:AJ32"/>
    <mergeCell ref="AK32:AL32"/>
    <mergeCell ref="A34:AJ34"/>
    <mergeCell ref="AK34:AL34"/>
    <mergeCell ref="A30:AJ30"/>
    <mergeCell ref="AK30:AL30"/>
    <mergeCell ref="A5:AR5"/>
    <mergeCell ref="A7:AR7"/>
    <mergeCell ref="A9:AR9"/>
    <mergeCell ref="A10:AR10"/>
    <mergeCell ref="A29:AJ29"/>
    <mergeCell ref="AK29:AL29"/>
    <mergeCell ref="AK28:AL28"/>
    <mergeCell ref="AN28:AP28"/>
    <mergeCell ref="A12:AR12"/>
    <mergeCell ref="A13:AR13"/>
    <mergeCell ref="A33:AJ33"/>
    <mergeCell ref="AK33:AL33"/>
    <mergeCell ref="AN25:AP25"/>
    <mergeCell ref="AQ25:AR25"/>
    <mergeCell ref="A28:AJ28"/>
    <mergeCell ref="AK24:AL24"/>
    <mergeCell ref="A15:AR15"/>
    <mergeCell ref="AN29:AP29"/>
    <mergeCell ref="AQ29:AR29"/>
    <mergeCell ref="A24:AJ24"/>
    <mergeCell ref="AQ26:AR26"/>
    <mergeCell ref="AK27:AL27"/>
    <mergeCell ref="A25:AJ25"/>
    <mergeCell ref="AK25:AL25"/>
    <mergeCell ref="AQ28:AR28"/>
    <mergeCell ref="A16:AR16"/>
    <mergeCell ref="A27:AJ27"/>
    <mergeCell ref="AN27:AP27"/>
    <mergeCell ref="AQ27:AR27"/>
    <mergeCell ref="A26:AJ26"/>
    <mergeCell ref="AK26:AL26"/>
    <mergeCell ref="AN26:AP26"/>
    <mergeCell ref="A18:AR18"/>
    <mergeCell ref="A22:AR22"/>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A6" sqref="A6"/>
    </sheetView>
  </sheetViews>
  <sheetFormatPr defaultColWidth="8.7109375" defaultRowHeight="15"/>
  <cols>
    <col min="1" max="1" width="8.7109375" style="13" customWidth="1"/>
    <col min="2" max="2" width="42.28515625" style="13" customWidth="1"/>
    <col min="3" max="3" width="14.4257812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7.42578125" style="13" customWidth="1"/>
  </cols>
  <sheetData>
    <row r="1" spans="1:12" ht="15.95" customHeight="1">
      <c r="C1" s="1" t="s">
        <v>135</v>
      </c>
      <c r="J1" s="1" t="s">
        <v>7</v>
      </c>
    </row>
    <row r="2" spans="1:12" ht="15.95" customHeight="1">
      <c r="C2" s="1" t="s">
        <v>135</v>
      </c>
      <c r="J2" s="1" t="s">
        <v>8</v>
      </c>
    </row>
    <row r="3" spans="1:12" ht="15.95" customHeight="1">
      <c r="C3" s="1" t="s">
        <v>135</v>
      </c>
      <c r="J3" s="1" t="s">
        <v>472</v>
      </c>
    </row>
    <row r="5" spans="1:12" ht="15.95" customHeight="1">
      <c r="A5" s="132" t="s">
        <v>487</v>
      </c>
      <c r="B5" s="132"/>
      <c r="C5" s="132"/>
      <c r="D5" s="132"/>
      <c r="E5" s="132"/>
      <c r="F5" s="132"/>
      <c r="G5" s="132"/>
      <c r="H5" s="132"/>
      <c r="I5" s="132"/>
      <c r="J5" s="132"/>
      <c r="K5" s="132"/>
      <c r="L5" s="132"/>
    </row>
    <row r="7" spans="1:12" ht="18.95" customHeight="1">
      <c r="A7" s="133" t="s">
        <v>10</v>
      </c>
      <c r="B7" s="133"/>
      <c r="C7" s="133"/>
      <c r="D7" s="133"/>
      <c r="E7" s="133"/>
      <c r="F7" s="133"/>
      <c r="G7" s="133"/>
      <c r="H7" s="133"/>
      <c r="I7" s="133"/>
      <c r="J7" s="133"/>
      <c r="K7" s="133"/>
      <c r="L7" s="133"/>
    </row>
    <row r="9" spans="1:12" ht="15.95" customHeight="1">
      <c r="A9" s="132" t="str">
        <f>'1. паспорт местоположение '!A9:C9</f>
        <v>Акционерное общество "Мурманэнергосбыт"</v>
      </c>
      <c r="B9" s="132"/>
      <c r="C9" s="132"/>
      <c r="D9" s="132"/>
      <c r="E9" s="132"/>
      <c r="F9" s="132"/>
      <c r="G9" s="132"/>
      <c r="H9" s="132"/>
      <c r="I9" s="132"/>
      <c r="J9" s="132"/>
      <c r="K9" s="132"/>
      <c r="L9" s="132"/>
    </row>
    <row r="10" spans="1:12" ht="15.95" customHeight="1">
      <c r="A10" s="130" t="s">
        <v>11</v>
      </c>
      <c r="B10" s="130"/>
      <c r="C10" s="130"/>
      <c r="D10" s="130"/>
      <c r="E10" s="130"/>
      <c r="F10" s="130"/>
      <c r="G10" s="130"/>
      <c r="H10" s="130"/>
      <c r="I10" s="130"/>
      <c r="J10" s="130"/>
      <c r="K10" s="130"/>
      <c r="L10" s="130"/>
    </row>
    <row r="12" spans="1:12" ht="15.95" customHeight="1">
      <c r="A12" s="132" t="str">
        <f>'5. анализ эконом эфф'!A12:AR12</f>
        <v>I_Кр_ВЛ№9_111113.1.01</v>
      </c>
      <c r="B12" s="132"/>
      <c r="C12" s="132"/>
      <c r="D12" s="132"/>
      <c r="E12" s="132"/>
      <c r="F12" s="132"/>
      <c r="G12" s="132"/>
      <c r="H12" s="132"/>
      <c r="I12" s="132"/>
      <c r="J12" s="132"/>
      <c r="K12" s="132"/>
      <c r="L12" s="132"/>
    </row>
    <row r="13" spans="1:12" ht="15.95" customHeight="1">
      <c r="A13" s="130" t="s">
        <v>12</v>
      </c>
      <c r="B13" s="130"/>
      <c r="C13" s="130"/>
      <c r="D13" s="130"/>
      <c r="E13" s="130"/>
      <c r="F13" s="130"/>
      <c r="G13" s="130"/>
      <c r="H13" s="130"/>
      <c r="I13" s="130"/>
      <c r="J13" s="130"/>
      <c r="K13" s="130"/>
      <c r="L13" s="130"/>
    </row>
    <row r="15" spans="1:12" ht="32.1" customHeight="1">
      <c r="A15" s="129" t="str">
        <f>'1. паспорт местоположение '!A15:C15</f>
        <v xml:space="preserve">Реконструкция ВЛ 10 кВ №  9  Замена проводов АС-120 на провод АС-50 опоры № 1-40  </v>
      </c>
      <c r="B15" s="129" t="s">
        <v>425</v>
      </c>
      <c r="C15" s="129" t="s">
        <v>425</v>
      </c>
      <c r="D15" s="129" t="s">
        <v>425</v>
      </c>
      <c r="E15" s="129" t="s">
        <v>425</v>
      </c>
      <c r="F15" s="129" t="s">
        <v>425</v>
      </c>
      <c r="G15" s="129" t="s">
        <v>425</v>
      </c>
      <c r="H15" s="129" t="s">
        <v>425</v>
      </c>
      <c r="I15" s="129" t="s">
        <v>425</v>
      </c>
      <c r="J15" s="129" t="s">
        <v>425</v>
      </c>
      <c r="K15" s="129" t="s">
        <v>425</v>
      </c>
      <c r="L15" s="129" t="s">
        <v>425</v>
      </c>
    </row>
    <row r="16" spans="1:12" ht="15.95" customHeight="1">
      <c r="A16" s="130" t="s">
        <v>13</v>
      </c>
      <c r="B16" s="130"/>
      <c r="C16" s="130"/>
      <c r="D16" s="130"/>
      <c r="E16" s="130"/>
      <c r="F16" s="130"/>
      <c r="G16" s="130"/>
      <c r="H16" s="130"/>
      <c r="I16" s="130"/>
      <c r="J16" s="130"/>
      <c r="K16" s="130"/>
      <c r="L16" s="130"/>
    </row>
    <row r="18" spans="1:12" ht="18.95" customHeight="1">
      <c r="A18" s="135" t="s">
        <v>170</v>
      </c>
      <c r="B18" s="135"/>
      <c r="C18" s="135"/>
      <c r="D18" s="135"/>
      <c r="E18" s="135"/>
      <c r="F18" s="135"/>
      <c r="G18" s="135"/>
      <c r="H18" s="135"/>
      <c r="I18" s="135"/>
      <c r="J18" s="135"/>
      <c r="K18" s="135"/>
      <c r="L18" s="135"/>
    </row>
    <row r="20" spans="1:12" ht="15.95" customHeight="1">
      <c r="A20" s="137" t="s">
        <v>171</v>
      </c>
      <c r="B20" s="137" t="s">
        <v>424</v>
      </c>
      <c r="C20" s="137" t="s">
        <v>172</v>
      </c>
      <c r="D20" s="137"/>
      <c r="E20" s="137"/>
      <c r="F20" s="137"/>
      <c r="G20" s="137" t="s">
        <v>173</v>
      </c>
      <c r="H20" s="137" t="s">
        <v>174</v>
      </c>
      <c r="I20" s="137" t="s">
        <v>175</v>
      </c>
      <c r="J20" s="137"/>
      <c r="K20" s="137" t="s">
        <v>176</v>
      </c>
      <c r="L20" s="137"/>
    </row>
    <row r="21" spans="1:12" ht="32.1" customHeight="1">
      <c r="A21" s="137"/>
      <c r="B21" s="137"/>
      <c r="C21" s="137" t="s">
        <v>177</v>
      </c>
      <c r="D21" s="137"/>
      <c r="E21" s="137" t="s">
        <v>178</v>
      </c>
      <c r="F21" s="137"/>
      <c r="G21" s="137"/>
      <c r="H21" s="137"/>
      <c r="I21" s="137"/>
      <c r="J21" s="137"/>
      <c r="K21" s="137"/>
      <c r="L21" s="137"/>
    </row>
    <row r="22" spans="1:12" ht="32.1" customHeight="1">
      <c r="A22" s="137"/>
      <c r="B22" s="137"/>
      <c r="C22" s="2" t="s">
        <v>179</v>
      </c>
      <c r="D22" s="2" t="s">
        <v>180</v>
      </c>
      <c r="E22" s="2" t="s">
        <v>181</v>
      </c>
      <c r="F22" s="2" t="s">
        <v>182</v>
      </c>
      <c r="G22" s="137"/>
      <c r="H22" s="137"/>
      <c r="I22" s="137"/>
      <c r="J22" s="137"/>
      <c r="K22" s="137"/>
      <c r="L22" s="137"/>
    </row>
    <row r="23" spans="1:12" s="126" customFormat="1" ht="15.95" customHeight="1">
      <c r="A23" s="3">
        <v>1</v>
      </c>
      <c r="B23" s="3">
        <v>2</v>
      </c>
      <c r="C23" s="3">
        <v>3</v>
      </c>
      <c r="D23" s="3">
        <v>4</v>
      </c>
      <c r="E23" s="3">
        <v>5</v>
      </c>
      <c r="F23" s="3">
        <v>6</v>
      </c>
      <c r="G23" s="3">
        <v>7</v>
      </c>
      <c r="H23" s="3">
        <v>8</v>
      </c>
      <c r="I23" s="213">
        <v>9</v>
      </c>
      <c r="J23" s="213"/>
      <c r="K23" s="213">
        <v>10</v>
      </c>
      <c r="L23" s="213"/>
    </row>
    <row r="24" spans="1:12" s="21" customFormat="1" ht="15.95" customHeight="1">
      <c r="A24" s="19">
        <v>1</v>
      </c>
      <c r="B24" s="20" t="s">
        <v>422</v>
      </c>
      <c r="C24" s="20"/>
      <c r="D24" s="20"/>
      <c r="E24" s="20"/>
      <c r="F24" s="20"/>
      <c r="G24" s="20"/>
      <c r="H24" s="20"/>
      <c r="I24" s="214"/>
      <c r="J24" s="214"/>
      <c r="K24" s="214"/>
      <c r="L24" s="214"/>
    </row>
    <row r="25" spans="1:12" ht="48" customHeight="1">
      <c r="A25" s="42" t="s">
        <v>183</v>
      </c>
      <c r="B25" s="2" t="s">
        <v>185</v>
      </c>
      <c r="C25" s="2" t="s">
        <v>24</v>
      </c>
      <c r="D25" s="2" t="s">
        <v>24</v>
      </c>
      <c r="E25" s="2"/>
      <c r="F25" s="2"/>
      <c r="G25" s="9"/>
      <c r="H25" s="9"/>
      <c r="I25" s="137"/>
      <c r="J25" s="137"/>
      <c r="K25" s="137"/>
      <c r="L25" s="137"/>
    </row>
    <row r="26" spans="1:12" ht="32.1" customHeight="1">
      <c r="A26" s="2" t="s">
        <v>184</v>
      </c>
      <c r="B26" s="2" t="s">
        <v>187</v>
      </c>
      <c r="C26" s="2" t="s">
        <v>24</v>
      </c>
      <c r="D26" s="2" t="s">
        <v>24</v>
      </c>
      <c r="E26" s="2"/>
      <c r="F26" s="2"/>
      <c r="G26" s="9"/>
      <c r="H26" s="9"/>
      <c r="I26" s="137"/>
      <c r="J26" s="137"/>
      <c r="K26" s="137"/>
      <c r="L26" s="137"/>
    </row>
    <row r="27" spans="1:12" ht="32.1" customHeight="1">
      <c r="A27" s="2" t="s">
        <v>186</v>
      </c>
      <c r="B27" s="2" t="s">
        <v>189</v>
      </c>
      <c r="C27" s="2" t="s">
        <v>24</v>
      </c>
      <c r="D27" s="2" t="s">
        <v>24</v>
      </c>
      <c r="E27" s="2"/>
      <c r="F27" s="2"/>
      <c r="G27" s="7"/>
      <c r="H27" s="9"/>
      <c r="I27" s="137"/>
      <c r="J27" s="137"/>
      <c r="K27" s="137"/>
      <c r="L27" s="137"/>
    </row>
    <row r="28" spans="1:12" ht="32.1" customHeight="1">
      <c r="A28" s="2" t="s">
        <v>188</v>
      </c>
      <c r="B28" s="2" t="s">
        <v>420</v>
      </c>
      <c r="C28" s="40">
        <v>43132</v>
      </c>
      <c r="D28" s="40" t="s">
        <v>484</v>
      </c>
      <c r="E28" s="40"/>
      <c r="F28" s="40"/>
      <c r="G28" s="7">
        <v>100</v>
      </c>
      <c r="H28" s="9"/>
      <c r="I28" s="137"/>
      <c r="J28" s="137"/>
      <c r="K28" s="137"/>
      <c r="L28" s="137"/>
    </row>
    <row r="29" spans="1:12" ht="32.1" customHeight="1">
      <c r="A29" s="2" t="s">
        <v>190</v>
      </c>
      <c r="B29" s="2" t="s">
        <v>197</v>
      </c>
      <c r="C29" s="40" t="s">
        <v>24</v>
      </c>
      <c r="D29" s="40" t="s">
        <v>24</v>
      </c>
      <c r="E29" s="40"/>
      <c r="F29" s="40"/>
      <c r="G29" s="7"/>
      <c r="H29" s="9"/>
      <c r="I29" s="215"/>
      <c r="J29" s="216"/>
      <c r="K29" s="215"/>
      <c r="L29" s="216"/>
    </row>
    <row r="30" spans="1:12" ht="32.1" customHeight="1">
      <c r="A30" s="2" t="s">
        <v>191</v>
      </c>
      <c r="B30" s="2" t="s">
        <v>421</v>
      </c>
      <c r="C30" s="40">
        <v>43160</v>
      </c>
      <c r="D30" s="40">
        <v>43189</v>
      </c>
      <c r="E30" s="40"/>
      <c r="F30" s="40"/>
      <c r="G30" s="7">
        <v>100</v>
      </c>
      <c r="H30" s="9"/>
      <c r="I30" s="137"/>
      <c r="J30" s="137"/>
      <c r="K30" s="137"/>
      <c r="L30" s="137"/>
    </row>
    <row r="31" spans="1:12" ht="32.1" customHeight="1">
      <c r="A31" s="2" t="s">
        <v>192</v>
      </c>
      <c r="B31" s="2" t="s">
        <v>193</v>
      </c>
      <c r="C31" s="2" t="s">
        <v>24</v>
      </c>
      <c r="D31" s="2" t="s">
        <v>24</v>
      </c>
      <c r="E31" s="2"/>
      <c r="F31" s="2"/>
      <c r="G31" s="9"/>
      <c r="H31" s="9"/>
      <c r="I31" s="137"/>
      <c r="J31" s="137"/>
      <c r="K31" s="137"/>
      <c r="L31" s="137"/>
    </row>
    <row r="32" spans="1:12" ht="48" customHeight="1">
      <c r="A32" s="2" t="s">
        <v>194</v>
      </c>
      <c r="B32" s="2" t="s">
        <v>195</v>
      </c>
      <c r="C32" s="2" t="s">
        <v>24</v>
      </c>
      <c r="D32" s="2" t="s">
        <v>24</v>
      </c>
      <c r="E32" s="2"/>
      <c r="F32" s="2"/>
      <c r="G32" s="9"/>
      <c r="H32" s="9"/>
      <c r="I32" s="137"/>
      <c r="J32" s="137"/>
      <c r="K32" s="137"/>
      <c r="L32" s="137"/>
    </row>
    <row r="33" spans="1:12" ht="32.1" customHeight="1">
      <c r="A33" s="2" t="s">
        <v>196</v>
      </c>
      <c r="B33" s="2" t="s">
        <v>199</v>
      </c>
      <c r="C33" s="2" t="s">
        <v>24</v>
      </c>
      <c r="D33" s="2" t="s">
        <v>24</v>
      </c>
      <c r="E33" s="2"/>
      <c r="F33" s="2"/>
      <c r="G33" s="9"/>
      <c r="H33" s="9"/>
      <c r="I33" s="137"/>
      <c r="J33" s="137"/>
      <c r="K33" s="137"/>
      <c r="L33" s="137"/>
    </row>
    <row r="34" spans="1:12" ht="63" customHeight="1">
      <c r="A34" s="42" t="s">
        <v>198</v>
      </c>
      <c r="B34" s="2" t="s">
        <v>200</v>
      </c>
      <c r="C34" s="2" t="s">
        <v>481</v>
      </c>
      <c r="D34" s="2" t="s">
        <v>481</v>
      </c>
      <c r="E34" s="2"/>
      <c r="F34" s="2"/>
      <c r="G34" s="7">
        <v>100</v>
      </c>
      <c r="H34" s="9"/>
      <c r="I34" s="137"/>
      <c r="J34" s="137"/>
      <c r="K34" s="137"/>
      <c r="L34" s="137"/>
    </row>
    <row r="35" spans="1:12" s="21" customFormat="1" ht="15.95" customHeight="1">
      <c r="A35" s="19">
        <v>2</v>
      </c>
      <c r="B35" s="20" t="s">
        <v>201</v>
      </c>
      <c r="C35" s="20"/>
      <c r="D35" s="20"/>
      <c r="E35" s="20"/>
      <c r="F35" s="20"/>
      <c r="G35" s="20"/>
      <c r="H35" s="20"/>
      <c r="I35" s="214"/>
      <c r="J35" s="214"/>
      <c r="K35" s="214"/>
      <c r="L35" s="214"/>
    </row>
    <row r="36" spans="1:12" ht="63" customHeight="1">
      <c r="A36" s="2" t="s">
        <v>202</v>
      </c>
      <c r="B36" s="2" t="s">
        <v>203</v>
      </c>
      <c r="C36" s="40">
        <v>43191</v>
      </c>
      <c r="D36" s="40">
        <v>43220</v>
      </c>
      <c r="E36" s="40"/>
      <c r="F36" s="40"/>
      <c r="G36" s="9">
        <v>100</v>
      </c>
      <c r="H36" s="9"/>
      <c r="I36" s="137"/>
      <c r="J36" s="137"/>
      <c r="K36" s="137"/>
      <c r="L36" s="137"/>
    </row>
    <row r="37" spans="1:12" ht="48" customHeight="1">
      <c r="A37" s="2" t="s">
        <v>204</v>
      </c>
      <c r="B37" s="2" t="s">
        <v>205</v>
      </c>
      <c r="C37" s="2" t="s">
        <v>482</v>
      </c>
      <c r="D37" s="2" t="s">
        <v>482</v>
      </c>
      <c r="E37" s="2"/>
      <c r="F37" s="2"/>
      <c r="G37" s="9">
        <v>100</v>
      </c>
      <c r="H37" s="9"/>
      <c r="I37" s="137"/>
      <c r="J37" s="137"/>
      <c r="K37" s="137"/>
      <c r="L37" s="137"/>
    </row>
    <row r="38" spans="1:12" s="21" customFormat="1" ht="32.1" customHeight="1">
      <c r="A38" s="19">
        <v>3</v>
      </c>
      <c r="B38" s="20" t="s">
        <v>206</v>
      </c>
      <c r="C38" s="2"/>
      <c r="D38" s="2"/>
      <c r="E38" s="2"/>
      <c r="F38" s="2"/>
      <c r="G38" s="2"/>
      <c r="H38" s="2"/>
      <c r="I38" s="215"/>
      <c r="J38" s="216"/>
      <c r="K38" s="215"/>
      <c r="L38" s="217"/>
    </row>
    <row r="39" spans="1:12" ht="48.75" customHeight="1">
      <c r="A39" s="2" t="s">
        <v>207</v>
      </c>
      <c r="B39" s="2" t="s">
        <v>208</v>
      </c>
      <c r="C39" s="2" t="s">
        <v>482</v>
      </c>
      <c r="D39" s="2" t="s">
        <v>482</v>
      </c>
      <c r="E39" s="2"/>
      <c r="F39" s="2"/>
      <c r="G39" s="9"/>
      <c r="H39" s="9"/>
      <c r="I39" s="137"/>
      <c r="J39" s="137"/>
      <c r="K39" s="137"/>
      <c r="L39" s="137"/>
    </row>
    <row r="40" spans="1:12" ht="63" customHeight="1">
      <c r="A40" s="2" t="s">
        <v>209</v>
      </c>
      <c r="B40" s="2" t="s">
        <v>210</v>
      </c>
      <c r="C40" s="2" t="s">
        <v>483</v>
      </c>
      <c r="D40" s="2" t="s">
        <v>483</v>
      </c>
      <c r="E40" s="2"/>
      <c r="F40" s="2"/>
      <c r="G40" s="9"/>
      <c r="H40" s="9"/>
      <c r="I40" s="137"/>
      <c r="J40" s="137"/>
      <c r="K40" s="137"/>
      <c r="L40" s="137"/>
    </row>
    <row r="41" spans="1:12" ht="63" customHeight="1">
      <c r="A41" s="2" t="s">
        <v>211</v>
      </c>
      <c r="B41" s="2" t="s">
        <v>212</v>
      </c>
      <c r="C41" s="2" t="s">
        <v>483</v>
      </c>
      <c r="D41" s="2" t="s">
        <v>483</v>
      </c>
      <c r="E41" s="2"/>
      <c r="F41" s="2"/>
      <c r="G41" s="9"/>
      <c r="H41" s="9"/>
      <c r="I41" s="137"/>
      <c r="J41" s="137"/>
      <c r="K41" s="137"/>
      <c r="L41" s="137"/>
    </row>
    <row r="42" spans="1:12" ht="63" customHeight="1">
      <c r="A42" s="2" t="s">
        <v>213</v>
      </c>
      <c r="B42" s="2" t="s">
        <v>214</v>
      </c>
      <c r="C42" s="2" t="s">
        <v>223</v>
      </c>
      <c r="D42" s="2" t="s">
        <v>223</v>
      </c>
      <c r="E42" s="2"/>
      <c r="F42" s="2"/>
      <c r="G42" s="9"/>
      <c r="H42" s="9"/>
      <c r="I42" s="137"/>
      <c r="J42" s="137"/>
      <c r="K42" s="137"/>
      <c r="L42" s="137"/>
    </row>
    <row r="43" spans="1:12" ht="141.94999999999999" customHeight="1">
      <c r="A43" s="2" t="s">
        <v>215</v>
      </c>
      <c r="B43" s="2" t="s">
        <v>216</v>
      </c>
      <c r="C43" s="2"/>
      <c r="D43" s="2"/>
      <c r="E43" s="2"/>
      <c r="F43" s="2"/>
      <c r="G43" s="9"/>
      <c r="H43" s="9"/>
      <c r="I43" s="137"/>
      <c r="J43" s="137"/>
      <c r="K43" s="137"/>
      <c r="L43" s="137"/>
    </row>
    <row r="44" spans="1:12" ht="15.95" customHeight="1">
      <c r="A44" s="2" t="s">
        <v>423</v>
      </c>
      <c r="B44" s="2" t="s">
        <v>217</v>
      </c>
      <c r="C44" s="40">
        <v>43332</v>
      </c>
      <c r="D44" s="40">
        <v>43337</v>
      </c>
      <c r="E44" s="40"/>
      <c r="F44" s="40"/>
      <c r="G44" s="9">
        <v>100</v>
      </c>
      <c r="H44" s="9"/>
      <c r="I44" s="137"/>
      <c r="J44" s="137"/>
      <c r="K44" s="137"/>
      <c r="L44" s="137"/>
    </row>
    <row r="45" spans="1:12" s="21" customFormat="1" ht="53.25" customHeight="1">
      <c r="A45" s="19">
        <v>4</v>
      </c>
      <c r="B45" s="20" t="s">
        <v>218</v>
      </c>
      <c r="C45" s="2" t="s">
        <v>482</v>
      </c>
      <c r="D45" s="2" t="s">
        <v>482</v>
      </c>
      <c r="E45" s="2"/>
      <c r="F45" s="2"/>
      <c r="G45" s="2"/>
      <c r="H45" s="2"/>
      <c r="I45" s="137"/>
      <c r="J45" s="137"/>
      <c r="K45" s="137"/>
      <c r="L45" s="137"/>
    </row>
    <row r="46" spans="1:12" ht="43.5" customHeight="1">
      <c r="A46" s="2" t="s">
        <v>219</v>
      </c>
      <c r="B46" s="2" t="s">
        <v>220</v>
      </c>
      <c r="C46" s="40">
        <v>43337</v>
      </c>
      <c r="D46" s="40">
        <v>43342</v>
      </c>
      <c r="E46" s="40"/>
      <c r="F46" s="40"/>
      <c r="G46" s="9">
        <v>100</v>
      </c>
      <c r="H46" s="9"/>
      <c r="I46" s="137"/>
      <c r="J46" s="137"/>
      <c r="K46" s="137"/>
      <c r="L46" s="137"/>
    </row>
    <row r="47" spans="1:12" ht="78.95" customHeight="1">
      <c r="A47" s="2" t="s">
        <v>221</v>
      </c>
      <c r="B47" s="2" t="s">
        <v>222</v>
      </c>
      <c r="C47" s="2" t="s">
        <v>24</v>
      </c>
      <c r="D47" s="2" t="s">
        <v>223</v>
      </c>
      <c r="E47" s="2"/>
      <c r="F47" s="2"/>
      <c r="G47" s="9"/>
      <c r="H47" s="9"/>
      <c r="I47" s="137"/>
      <c r="J47" s="137"/>
      <c r="K47" s="137"/>
      <c r="L47" s="137"/>
    </row>
    <row r="48" spans="1:12" ht="48" customHeight="1">
      <c r="A48" s="2" t="s">
        <v>224</v>
      </c>
      <c r="B48" s="2" t="s">
        <v>225</v>
      </c>
      <c r="C48" s="40">
        <v>43344</v>
      </c>
      <c r="D48" s="40">
        <v>43358</v>
      </c>
      <c r="E48" s="2"/>
      <c r="F48" s="2"/>
      <c r="G48" s="9">
        <v>100</v>
      </c>
      <c r="H48" s="9"/>
      <c r="I48" s="137"/>
      <c r="J48" s="137"/>
      <c r="K48" s="137"/>
      <c r="L48" s="137"/>
    </row>
    <row r="49" spans="1:12" ht="32.1" customHeight="1">
      <c r="A49" s="2" t="s">
        <v>226</v>
      </c>
      <c r="B49" s="2" t="s">
        <v>228</v>
      </c>
      <c r="C49" s="40">
        <v>43358</v>
      </c>
      <c r="D49" s="40">
        <v>43363</v>
      </c>
      <c r="E49" s="40"/>
      <c r="F49" s="40"/>
      <c r="G49" s="9">
        <v>100</v>
      </c>
      <c r="H49" s="9"/>
      <c r="I49" s="137"/>
      <c r="J49" s="137"/>
      <c r="K49" s="137"/>
      <c r="L49" s="137"/>
    </row>
    <row r="50" spans="1:12" ht="32.1" customHeight="1">
      <c r="A50" s="2" t="s">
        <v>227</v>
      </c>
      <c r="B50" s="2" t="s">
        <v>229</v>
      </c>
      <c r="C50" s="2" t="s">
        <v>24</v>
      </c>
      <c r="D50" s="2" t="s">
        <v>223</v>
      </c>
      <c r="E50" s="2"/>
      <c r="F50" s="2"/>
      <c r="G50" s="9"/>
      <c r="H50" s="9"/>
      <c r="I50" s="137"/>
      <c r="J50" s="137"/>
      <c r="K50" s="137"/>
      <c r="L50" s="137"/>
    </row>
  </sheetData>
  <mergeCells count="74">
    <mergeCell ref="I50:J50"/>
    <mergeCell ref="K50:L50"/>
    <mergeCell ref="I48:J48"/>
    <mergeCell ref="K48:L48"/>
    <mergeCell ref="I49:J49"/>
    <mergeCell ref="K49:L49"/>
    <mergeCell ref="I47:J47"/>
    <mergeCell ref="K47:L47"/>
    <mergeCell ref="I43:J43"/>
    <mergeCell ref="K43:L43"/>
    <mergeCell ref="I44:J44"/>
    <mergeCell ref="K44:L44"/>
    <mergeCell ref="I45:J45"/>
    <mergeCell ref="K45:L45"/>
    <mergeCell ref="I46:J46"/>
    <mergeCell ref="K46:L46"/>
    <mergeCell ref="I42:J42"/>
    <mergeCell ref="K42:L42"/>
    <mergeCell ref="I39:J39"/>
    <mergeCell ref="K39:L39"/>
    <mergeCell ref="I40:J40"/>
    <mergeCell ref="K40:L40"/>
    <mergeCell ref="I41:J41"/>
    <mergeCell ref="K41:L41"/>
    <mergeCell ref="I38:J38"/>
    <mergeCell ref="K38:L38"/>
    <mergeCell ref="I35:J35"/>
    <mergeCell ref="K35:L35"/>
    <mergeCell ref="I36:J36"/>
    <mergeCell ref="K36:L36"/>
    <mergeCell ref="I32:J32"/>
    <mergeCell ref="K32:L32"/>
    <mergeCell ref="I37:J37"/>
    <mergeCell ref="K37:L37"/>
    <mergeCell ref="I33:J33"/>
    <mergeCell ref="K33:L33"/>
    <mergeCell ref="I34:J34"/>
    <mergeCell ref="K34:L34"/>
    <mergeCell ref="I31:J31"/>
    <mergeCell ref="K31:L31"/>
    <mergeCell ref="I29:J29"/>
    <mergeCell ref="K29:L29"/>
    <mergeCell ref="I30:J30"/>
    <mergeCell ref="K30:L30"/>
    <mergeCell ref="H20:H22"/>
    <mergeCell ref="I28:J28"/>
    <mergeCell ref="I23:J23"/>
    <mergeCell ref="I25:J25"/>
    <mergeCell ref="K25:L25"/>
    <mergeCell ref="I26:J26"/>
    <mergeCell ref="K26:L26"/>
    <mergeCell ref="K28:L28"/>
    <mergeCell ref="A15:L15"/>
    <mergeCell ref="A16:L16"/>
    <mergeCell ref="I27:J27"/>
    <mergeCell ref="K27:L27"/>
    <mergeCell ref="A18:L18"/>
    <mergeCell ref="A20:A22"/>
    <mergeCell ref="B20:B22"/>
    <mergeCell ref="C20:F20"/>
    <mergeCell ref="K23:L23"/>
    <mergeCell ref="I24:J24"/>
    <mergeCell ref="K24:L24"/>
    <mergeCell ref="I20:J22"/>
    <mergeCell ref="K20:L22"/>
    <mergeCell ref="C21:D21"/>
    <mergeCell ref="E21:F21"/>
    <mergeCell ref="G20:G22"/>
    <mergeCell ref="A13:L13"/>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2017-04-13T12:04:27Z</cp:lastPrinted>
  <dcterms:created xsi:type="dcterms:W3CDTF">2016-07-02T10:50:26Z</dcterms:created>
  <dcterms:modified xsi:type="dcterms:W3CDTF">2018-04-12T11:17:42Z</dcterms:modified>
</cp:coreProperties>
</file>