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12015" windowHeight="813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Отчет!$A$1:$AA$1007</definedName>
  </definedNames>
  <calcPr calcId="152511"/>
</workbook>
</file>

<file path=xl/calcChain.xml><?xml version="1.0" encoding="utf-8"?>
<calcChain xmlns="http://schemas.openxmlformats.org/spreadsheetml/2006/main">
  <c r="P38" i="1" l="1"/>
  <c r="N38" i="1"/>
  <c r="O38" i="1"/>
  <c r="Q38" i="1"/>
  <c r="R38" i="1"/>
  <c r="S38" i="1"/>
  <c r="T38" i="1"/>
  <c r="U38" i="1"/>
  <c r="V38" i="1"/>
  <c r="M38" i="1"/>
  <c r="M33" i="1"/>
  <c r="M32" i="1"/>
  <c r="N33" i="1"/>
  <c r="O33" i="1"/>
  <c r="P33" i="1"/>
  <c r="Q33" i="1"/>
  <c r="R33" i="1"/>
  <c r="S33" i="1"/>
  <c r="T33" i="1"/>
  <c r="U33" i="1"/>
  <c r="V33" i="1"/>
  <c r="I38" i="1"/>
  <c r="I37" i="1" s="1"/>
  <c r="I33" i="1"/>
  <c r="U37" i="1" l="1"/>
  <c r="V37" i="1"/>
  <c r="V32" i="1"/>
  <c r="N37" i="1"/>
  <c r="O37" i="1"/>
  <c r="P37" i="1"/>
  <c r="Q37" i="1"/>
  <c r="S37" i="1"/>
  <c r="P32" i="1"/>
  <c r="Q32" i="1"/>
  <c r="T32" i="1"/>
  <c r="N32" i="1"/>
  <c r="O32" i="1"/>
  <c r="S32" i="1"/>
  <c r="M37" i="1"/>
  <c r="I32" i="1"/>
  <c r="R37" i="1"/>
  <c r="T37" i="1"/>
  <c r="W32" i="1"/>
  <c r="W37" i="1"/>
  <c r="W43" i="1"/>
  <c r="W42" i="1" l="1"/>
  <c r="U43" i="1"/>
  <c r="R43" i="1"/>
  <c r="N43" i="1"/>
  <c r="I43" i="1"/>
  <c r="N42" i="1"/>
  <c r="V42" i="1"/>
  <c r="O42" i="1"/>
  <c r="S42" i="1"/>
  <c r="U32" i="1"/>
  <c r="U42" i="1" s="1"/>
  <c r="P42" i="1"/>
  <c r="I42" i="1"/>
  <c r="R32" i="1"/>
  <c r="R42" i="1" s="1"/>
  <c r="P43" i="1"/>
  <c r="T42" i="1"/>
  <c r="O43" i="1"/>
  <c r="M42" i="1"/>
  <c r="Q42" i="1"/>
  <c r="M43" i="1"/>
  <c r="S43" i="1"/>
  <c r="Q43" i="1"/>
  <c r="T43" i="1"/>
  <c r="V43" i="1"/>
</calcChain>
</file>

<file path=xl/sharedStrings.xml><?xml version="1.0" encoding="utf-8"?>
<sst xmlns="http://schemas.openxmlformats.org/spreadsheetml/2006/main" count="454" uniqueCount="149">
  <si>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</si>
  <si>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</si>
  <si>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</si>
  <si>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</si>
  <si>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</si>
  <si>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</si>
  <si>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</si>
  <si>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</si>
  <si>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</si>
  <si>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</si>
  <si>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</si>
  <si>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</si>
  <si>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</si>
  <si>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</si>
  <si>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</si>
  <si>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</si>
  <si>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</si>
  <si>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</si>
  <si>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</si>
  <si>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</si>
  <si>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</si>
  <si>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</si>
  <si>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</si>
  <si>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</si>
  <si>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</si>
  <si>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</si>
  <si>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</si>
  <si>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</si>
  <si>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</si>
  <si>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</si>
  <si>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</si>
  <si>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</si>
  <si>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</si>
  <si>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</si>
  <si>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</si>
  <si>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</si>
  <si>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</si>
  <si>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</si>
  <si>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</si>
  <si>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</si>
  <si>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</si>
  <si>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</si>
  <si>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</si>
  <si>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</si>
  <si>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</si>
  <si>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</si>
  <si>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</si>
  <si>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</si>
  <si>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</si>
  <si>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</si>
  <si>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</si>
  <si>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</si>
  <si>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</si>
  <si>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</si>
  <si>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</si>
  <si>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</si>
  <si>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</si>
  <si>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</si>
  <si>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</si>
  <si>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</si>
  <si>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</si>
  <si>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</si>
  <si>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</si>
  <si>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</si>
  <si>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</si>
  <si>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</si>
  <si>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</si>
  <si>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</si>
  <si>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КЛ</t>
  </si>
  <si>
    <t>ВЛ</t>
  </si>
  <si>
    <t>Л-11/7-2</t>
  </si>
  <si>
    <t>09,20 2021.05.04</t>
  </si>
  <si>
    <t>11,10 2021.05.04</t>
  </si>
  <si>
    <t>ВЛ 0,4 кВ Л-11/7-2</t>
  </si>
  <si>
    <t>КЛ-431</t>
  </si>
  <si>
    <t>09,00 2021.05.05</t>
  </si>
  <si>
    <t>12,00 2021.05.05</t>
  </si>
  <si>
    <t>КЛ 0,4 кВ КЛ-431</t>
  </si>
  <si>
    <t>КЛ-398</t>
  </si>
  <si>
    <t>08,40 2021.05.06</t>
  </si>
  <si>
    <t>13,30 2021.05.06</t>
  </si>
  <si>
    <t>КЛ 0,4 кВ КЛ-398</t>
  </si>
  <si>
    <t>КЛ-218</t>
  </si>
  <si>
    <t>КЛ 0,4 кВ КЛ-218</t>
  </si>
  <si>
    <t>ТП-22</t>
  </si>
  <si>
    <t>00,25 2021.05.07</t>
  </si>
  <si>
    <t>05,00 2021.05.07</t>
  </si>
  <si>
    <t>ТП 10 кВ ТП-22</t>
  </si>
  <si>
    <t>ТП-18</t>
  </si>
  <si>
    <t>00,40 2021.05.14</t>
  </si>
  <si>
    <t>05,30 2021.05.14</t>
  </si>
  <si>
    <t>ТП 10 кВ ТП-18</t>
  </si>
  <si>
    <t>Л-67/11</t>
  </si>
  <si>
    <t>09,05 2021.05.18</t>
  </si>
  <si>
    <t>13,40 2021.05.18</t>
  </si>
  <si>
    <t>КЛ 0,4 кВ Л-67/11</t>
  </si>
  <si>
    <t>Л-4/5</t>
  </si>
  <si>
    <t>09,15 2021.05.18</t>
  </si>
  <si>
    <t>13,05 2021.05.18</t>
  </si>
  <si>
    <t>КЛ 0,4 кВ Л-4/5</t>
  </si>
  <si>
    <t>АО "Мурманэнергосбыт" Филиал "Ковдорская электросеть"</t>
  </si>
  <si>
    <t xml:space="preserve">Л-1 </t>
  </si>
  <si>
    <t>10,45 2021.05.18</t>
  </si>
  <si>
    <t>14,15 2021.05.18</t>
  </si>
  <si>
    <t xml:space="preserve"> ВЛ 0,4 кВ Л-1 ТП-124, Ф-2</t>
  </si>
  <si>
    <t>МУП "Ена"</t>
  </si>
  <si>
    <t>ТП-60</t>
  </si>
  <si>
    <t>09,10 2021.05.20</t>
  </si>
  <si>
    <t>11,00 2021.05.20</t>
  </si>
  <si>
    <t>ТП-60 РУ-0,4кВ</t>
  </si>
  <si>
    <t>ООО "УК "КовдорЛидер"</t>
  </si>
  <si>
    <t>ТП-2</t>
  </si>
  <si>
    <t>00,32 2021.05.21</t>
  </si>
  <si>
    <t>06,22 2021.05.21</t>
  </si>
  <si>
    <t>ТП 6 кВ ТП-2</t>
  </si>
  <si>
    <t>ТП-37</t>
  </si>
  <si>
    <t>00,40 2021.05.21</t>
  </si>
  <si>
    <t>05,45 2021.05.21</t>
  </si>
  <si>
    <t>ТП 10 кВ ТП-37</t>
  </si>
  <si>
    <t>Л-38,  оп.1,13,19</t>
  </si>
  <si>
    <t>09,10 2021.05.21</t>
  </si>
  <si>
    <t>11,00 2021.05.21</t>
  </si>
  <si>
    <t>ВЛ 6 кВ Л-38 оп.1,13,19, КТП-15, КТП-18, КТП-22, КТП-88</t>
  </si>
  <si>
    <t>Л -37, оп.1,23,26.</t>
  </si>
  <si>
    <t>09,10 2021.05.24</t>
  </si>
  <si>
    <t>10,45 2021.05.24</t>
  </si>
  <si>
    <t>ВЛ 6 кВ Л-37 оп.1,23,26, КТПН-9, КТП-12</t>
  </si>
  <si>
    <t>Л-21/2</t>
  </si>
  <si>
    <t>09,00 2021.05.25</t>
  </si>
  <si>
    <t>12,00 2021.05.25</t>
  </si>
  <si>
    <t>КЛ 0,4 кВ Л-21/2</t>
  </si>
  <si>
    <t>09,30 2021.05.26</t>
  </si>
  <si>
    <t>15,00 2021.05.26</t>
  </si>
  <si>
    <t>09,45 2021.05.27</t>
  </si>
  <si>
    <t>14,15 2021.05.27</t>
  </si>
  <si>
    <t>ТП-43</t>
  </si>
  <si>
    <t>00,20 2021.05.28</t>
  </si>
  <si>
    <t>05,40 2021.05.28</t>
  </si>
  <si>
    <t>ТП 10 кВ ТП-43</t>
  </si>
  <si>
    <t>ТП - 47, ф.3</t>
  </si>
  <si>
    <t>08,50 2021.05.28</t>
  </si>
  <si>
    <t>09,50 2021.05.28</t>
  </si>
  <si>
    <t>ТП 6 кВ ТП-47 Ф-3</t>
  </si>
  <si>
    <t>КЛ-698</t>
  </si>
  <si>
    <t>13,10 2021.05.28</t>
  </si>
  <si>
    <t>16,20 2021.05.28</t>
  </si>
  <si>
    <t>КЛ 0,4 кВ КЛ-698</t>
  </si>
  <si>
    <t>09,30 2021.05.31</t>
  </si>
  <si>
    <t>14,00 2021.05.31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</si>
</sst>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10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7" fillId="6" borderId="20" xfId="0" applyFont="1" applyFill="1" applyBorder="1" applyAlignment="1" applyProtection="1">
      <alignment horizontal="left" vertical="center" wrapText="1"/>
    </xf>
    <xf numFmtId="0" fontId="12" fillId="6" borderId="20" xfId="0" applyFont="1" applyFill="1" applyBorder="1" applyAlignment="1" applyProtection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22" fontId="12" fillId="6" borderId="21" xfId="0" applyNumberFormat="1" applyFont="1" applyFill="1" applyBorder="1" applyAlignment="1" applyProtection="1">
      <alignment horizontal="left" vertical="center" wrapText="1"/>
    </xf>
    <xf numFmtId="49" fontId="13" fillId="6" borderId="18" xfId="0" applyNumberFormat="1" applyFont="1" applyFill="1" applyBorder="1" applyAlignment="1">
      <alignment vertical="center"/>
    </xf>
    <xf numFmtId="164" fontId="12" fillId="6" borderId="19" xfId="0" applyNumberFormat="1" applyFont="1" applyFill="1" applyBorder="1" applyAlignment="1">
      <alignment horizontal="left" vertical="center"/>
    </xf>
    <xf numFmtId="0" fontId="14" fillId="6" borderId="20" xfId="0" applyFont="1" applyFill="1" applyBorder="1" applyAlignment="1" applyProtection="1">
      <alignment horizontal="left" vertical="center" wrapText="1"/>
    </xf>
    <xf numFmtId="0" fontId="15" fillId="6" borderId="18" xfId="0" applyNumberFormat="1" applyFont="1" applyFill="1" applyBorder="1" applyAlignment="1">
      <alignment horizontal="left" vertical="center" wrapText="1"/>
    </xf>
    <xf numFmtId="0" fontId="12" fillId="6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7" fillId="6" borderId="19" xfId="0" applyFont="1" applyFill="1" applyBorder="1" applyAlignment="1">
      <alignment vertical="top" wrapText="1"/>
    </xf>
    <xf numFmtId="2" fontId="12" fillId="6" borderId="19" xfId="0" applyNumberFormat="1" applyFont="1" applyFill="1" applyBorder="1" applyAlignment="1">
      <alignment horizontal="center" vertical="center" wrapText="1"/>
    </xf>
    <xf numFmtId="0" fontId="12" fillId="6" borderId="19" xfId="0" applyNumberFormat="1" applyFont="1" applyFill="1" applyBorder="1" applyAlignment="1">
      <alignment vertical="center"/>
    </xf>
    <xf numFmtId="0" fontId="12" fillId="6" borderId="19" xfId="0" applyFont="1" applyFill="1" applyBorder="1" applyAlignment="1" applyProtection="1">
      <alignment horizontal="left" vertical="top" wrapText="1"/>
    </xf>
    <xf numFmtId="2" fontId="9" fillId="3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7"/>
  <sheetViews>
    <sheetView tabSelected="1" view="pageBreakPreview" zoomScale="55" zoomScaleNormal="10" zoomScaleSheetLayoutView="55" workbookViewId="0">
      <selection activeCell="T10" sqref="T10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7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3" t="s">
        <v>45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109" t="s">
        <v>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W3" s="10"/>
      <c r="X3" s="10"/>
      <c r="Y3" s="10"/>
      <c r="Z3" s="10"/>
      <c r="AA3" s="10"/>
    </row>
    <row r="4" spans="1:27" ht="15" x14ac:dyDescent="0.25">
      <c r="A4" s="107" t="s">
        <v>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3"/>
      <c r="V4" s="3"/>
      <c r="W4" s="3"/>
      <c r="X4" s="3"/>
      <c r="Y4" s="3"/>
      <c r="Z4" s="3"/>
      <c r="AA4" s="3"/>
    </row>
    <row r="5" spans="1:27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x14ac:dyDescent="0.25">
      <c r="A6" s="97" t="s">
        <v>6</v>
      </c>
      <c r="B6" s="98"/>
      <c r="C6" s="98"/>
      <c r="D6" s="98"/>
      <c r="E6" s="98"/>
      <c r="F6" s="98"/>
      <c r="G6" s="98"/>
      <c r="H6" s="98"/>
      <c r="I6" s="99"/>
      <c r="J6" s="98" t="s">
        <v>7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9"/>
      <c r="W6" s="95" t="s">
        <v>8</v>
      </c>
      <c r="X6" s="101" t="s">
        <v>9</v>
      </c>
      <c r="Y6" s="102"/>
      <c r="Z6" s="103"/>
      <c r="AA6" s="93" t="s">
        <v>10</v>
      </c>
    </row>
    <row r="7" spans="1:27" ht="171.75" customHeight="1" x14ac:dyDescent="0.25">
      <c r="A7" s="95" t="s">
        <v>11</v>
      </c>
      <c r="B7" s="95" t="s">
        <v>12</v>
      </c>
      <c r="C7" s="95" t="s">
        <v>13</v>
      </c>
      <c r="D7" s="95" t="s">
        <v>14</v>
      </c>
      <c r="E7" s="95" t="s">
        <v>15</v>
      </c>
      <c r="F7" s="95" t="s">
        <v>16</v>
      </c>
      <c r="G7" s="95" t="s">
        <v>17</v>
      </c>
      <c r="H7" s="95" t="s">
        <v>18</v>
      </c>
      <c r="I7" s="95" t="s">
        <v>19</v>
      </c>
      <c r="J7" s="93" t="s">
        <v>20</v>
      </c>
      <c r="K7" s="95" t="s">
        <v>21</v>
      </c>
      <c r="L7" s="95" t="s">
        <v>22</v>
      </c>
      <c r="M7" s="97" t="s">
        <v>23</v>
      </c>
      <c r="N7" s="98"/>
      <c r="O7" s="98"/>
      <c r="P7" s="98"/>
      <c r="Q7" s="98"/>
      <c r="R7" s="98"/>
      <c r="S7" s="98"/>
      <c r="T7" s="98"/>
      <c r="U7" s="99"/>
      <c r="V7" s="95" t="s">
        <v>24</v>
      </c>
      <c r="W7" s="96"/>
      <c r="X7" s="104"/>
      <c r="Y7" s="105"/>
      <c r="Z7" s="106"/>
      <c r="AA7" s="94"/>
    </row>
    <row r="8" spans="1:27" ht="63.75" customHeight="1" x14ac:dyDescent="0.25">
      <c r="A8" s="96"/>
      <c r="B8" s="96"/>
      <c r="C8" s="96"/>
      <c r="D8" s="96"/>
      <c r="E8" s="96"/>
      <c r="F8" s="96"/>
      <c r="G8" s="96"/>
      <c r="H8" s="96"/>
      <c r="I8" s="96"/>
      <c r="J8" s="94"/>
      <c r="K8" s="96"/>
      <c r="L8" s="96"/>
      <c r="M8" s="95" t="s">
        <v>25</v>
      </c>
      <c r="N8" s="97" t="s">
        <v>26</v>
      </c>
      <c r="O8" s="98"/>
      <c r="P8" s="99"/>
      <c r="Q8" s="97" t="s">
        <v>27</v>
      </c>
      <c r="R8" s="98"/>
      <c r="S8" s="98"/>
      <c r="T8" s="99"/>
      <c r="U8" s="95" t="s">
        <v>28</v>
      </c>
      <c r="V8" s="96"/>
      <c r="W8" s="96"/>
      <c r="X8" s="95" t="s">
        <v>29</v>
      </c>
      <c r="Y8" s="95" t="s">
        <v>30</v>
      </c>
      <c r="Z8" s="95" t="s">
        <v>31</v>
      </c>
      <c r="AA8" s="94"/>
    </row>
    <row r="9" spans="1:27" ht="71.25" customHeight="1" x14ac:dyDescent="0.25">
      <c r="A9" s="96"/>
      <c r="B9" s="96"/>
      <c r="C9" s="96"/>
      <c r="D9" s="96"/>
      <c r="E9" s="96"/>
      <c r="F9" s="96"/>
      <c r="G9" s="96"/>
      <c r="H9" s="96"/>
      <c r="I9" s="96"/>
      <c r="J9" s="94"/>
      <c r="K9" s="96"/>
      <c r="L9" s="96"/>
      <c r="M9" s="96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6"/>
      <c r="V9" s="96"/>
      <c r="W9" s="96"/>
      <c r="X9" s="96"/>
      <c r="Y9" s="96"/>
      <c r="Z9" s="96"/>
      <c r="AA9" s="94"/>
    </row>
    <row r="10" spans="1:27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45" x14ac:dyDescent="0.25">
      <c r="A11" s="54">
        <v>40</v>
      </c>
      <c r="B11" s="54" t="s">
        <v>39</v>
      </c>
      <c r="C11" s="54" t="s">
        <v>69</v>
      </c>
      <c r="D11" s="44" t="s">
        <v>70</v>
      </c>
      <c r="E11" s="45">
        <v>0.38</v>
      </c>
      <c r="F11" s="46" t="s">
        <v>71</v>
      </c>
      <c r="G11" s="46" t="s">
        <v>72</v>
      </c>
      <c r="H11" s="47" t="s">
        <v>41</v>
      </c>
      <c r="I11" s="48">
        <v>1.833</v>
      </c>
      <c r="J11" s="49" t="s">
        <v>73</v>
      </c>
      <c r="K11" s="50"/>
      <c r="L11" s="50"/>
      <c r="M11" s="51">
        <v>2</v>
      </c>
      <c r="N11" s="51">
        <v>0</v>
      </c>
      <c r="O11" s="51">
        <v>0</v>
      </c>
      <c r="P11" s="51">
        <v>2</v>
      </c>
      <c r="Q11" s="51">
        <v>0</v>
      </c>
      <c r="R11" s="51">
        <v>0</v>
      </c>
      <c r="S11" s="51">
        <v>0</v>
      </c>
      <c r="T11" s="51">
        <v>2</v>
      </c>
      <c r="U11" s="51">
        <v>0</v>
      </c>
      <c r="V11" s="60">
        <v>36.119999999999997</v>
      </c>
      <c r="W11" s="55"/>
      <c r="X11" s="61"/>
      <c r="Y11" s="52"/>
      <c r="Z11" s="52"/>
      <c r="AA11" s="43">
        <v>1</v>
      </c>
    </row>
    <row r="12" spans="1:27" s="8" customFormat="1" ht="45" x14ac:dyDescent="0.25">
      <c r="A12" s="54">
        <v>41</v>
      </c>
      <c r="B12" s="54" t="s">
        <v>39</v>
      </c>
      <c r="C12" s="54" t="s">
        <v>68</v>
      </c>
      <c r="D12" s="44" t="s">
        <v>74</v>
      </c>
      <c r="E12" s="45">
        <v>0.38</v>
      </c>
      <c r="F12" s="46" t="s">
        <v>75</v>
      </c>
      <c r="G12" s="46" t="s">
        <v>76</v>
      </c>
      <c r="H12" s="47" t="s">
        <v>41</v>
      </c>
      <c r="I12" s="48">
        <v>3</v>
      </c>
      <c r="J12" s="49" t="s">
        <v>77</v>
      </c>
      <c r="K12" s="50"/>
      <c r="L12" s="50"/>
      <c r="M12" s="51">
        <v>1</v>
      </c>
      <c r="N12" s="51">
        <v>0</v>
      </c>
      <c r="O12" s="51">
        <v>0</v>
      </c>
      <c r="P12" s="51">
        <v>1</v>
      </c>
      <c r="Q12" s="51">
        <v>0</v>
      </c>
      <c r="R12" s="51">
        <v>0</v>
      </c>
      <c r="S12" s="51">
        <v>0</v>
      </c>
      <c r="T12" s="51">
        <v>1</v>
      </c>
      <c r="U12" s="51">
        <v>0</v>
      </c>
      <c r="V12" s="60">
        <v>36</v>
      </c>
      <c r="W12" s="55"/>
      <c r="X12" s="61"/>
      <c r="Y12" s="52"/>
      <c r="Z12" s="52"/>
      <c r="AA12" s="43">
        <v>1</v>
      </c>
    </row>
    <row r="13" spans="1:27" s="8" customFormat="1" ht="45" x14ac:dyDescent="0.25">
      <c r="A13" s="54">
        <v>42</v>
      </c>
      <c r="B13" s="54" t="s">
        <v>39</v>
      </c>
      <c r="C13" s="54" t="s">
        <v>68</v>
      </c>
      <c r="D13" s="44" t="s">
        <v>78</v>
      </c>
      <c r="E13" s="45">
        <v>0.38</v>
      </c>
      <c r="F13" s="46" t="s">
        <v>79</v>
      </c>
      <c r="G13" s="46" t="s">
        <v>80</v>
      </c>
      <c r="H13" s="47" t="s">
        <v>41</v>
      </c>
      <c r="I13" s="48">
        <v>4.8330000000000002</v>
      </c>
      <c r="J13" s="49" t="s">
        <v>81</v>
      </c>
      <c r="K13" s="50"/>
      <c r="L13" s="50"/>
      <c r="M13" s="51">
        <v>5</v>
      </c>
      <c r="N13" s="51">
        <v>0</v>
      </c>
      <c r="O13" s="51">
        <v>0</v>
      </c>
      <c r="P13" s="51">
        <v>5</v>
      </c>
      <c r="Q13" s="51">
        <v>0</v>
      </c>
      <c r="R13" s="51">
        <v>0</v>
      </c>
      <c r="S13" s="51">
        <v>0</v>
      </c>
      <c r="T13" s="51">
        <v>5</v>
      </c>
      <c r="U13" s="51">
        <v>0</v>
      </c>
      <c r="V13" s="60">
        <v>40</v>
      </c>
      <c r="W13" s="55"/>
      <c r="X13" s="61"/>
      <c r="Y13" s="52"/>
      <c r="Z13" s="52"/>
      <c r="AA13" s="43">
        <v>1</v>
      </c>
    </row>
    <row r="14" spans="1:27" s="8" customFormat="1" ht="45" x14ac:dyDescent="0.25">
      <c r="A14" s="54">
        <v>43</v>
      </c>
      <c r="B14" s="54" t="s">
        <v>39</v>
      </c>
      <c r="C14" s="54" t="s">
        <v>68</v>
      </c>
      <c r="D14" s="44" t="s">
        <v>82</v>
      </c>
      <c r="E14" s="45">
        <v>0.38</v>
      </c>
      <c r="F14" s="46" t="s">
        <v>79</v>
      </c>
      <c r="G14" s="46" t="s">
        <v>80</v>
      </c>
      <c r="H14" s="47" t="s">
        <v>41</v>
      </c>
      <c r="I14" s="48">
        <v>4.8330000000000002</v>
      </c>
      <c r="J14" s="49" t="s">
        <v>83</v>
      </c>
      <c r="K14" s="50"/>
      <c r="L14" s="50"/>
      <c r="M14" s="51">
        <v>2</v>
      </c>
      <c r="N14" s="51">
        <v>0</v>
      </c>
      <c r="O14" s="51">
        <v>0</v>
      </c>
      <c r="P14" s="51">
        <v>2</v>
      </c>
      <c r="Q14" s="51">
        <v>0</v>
      </c>
      <c r="R14" s="51">
        <v>0</v>
      </c>
      <c r="S14" s="51">
        <v>0</v>
      </c>
      <c r="T14" s="51">
        <v>2</v>
      </c>
      <c r="U14" s="51">
        <v>0</v>
      </c>
      <c r="V14" s="60">
        <v>25</v>
      </c>
      <c r="W14" s="55"/>
      <c r="X14" s="61"/>
      <c r="Y14" s="52"/>
      <c r="Z14" s="52"/>
      <c r="AA14" s="43">
        <v>1</v>
      </c>
    </row>
    <row r="15" spans="1:27" s="8" customFormat="1" ht="45" x14ac:dyDescent="0.25">
      <c r="A15" s="54">
        <v>44</v>
      </c>
      <c r="B15" s="54" t="s">
        <v>39</v>
      </c>
      <c r="C15" s="54" t="s">
        <v>65</v>
      </c>
      <c r="D15" s="44" t="s">
        <v>84</v>
      </c>
      <c r="E15" s="45" t="s">
        <v>67</v>
      </c>
      <c r="F15" s="46" t="s">
        <v>85</v>
      </c>
      <c r="G15" s="46" t="s">
        <v>86</v>
      </c>
      <c r="H15" s="47" t="s">
        <v>41</v>
      </c>
      <c r="I15" s="48">
        <v>4.5830000000000002</v>
      </c>
      <c r="J15" s="49" t="s">
        <v>87</v>
      </c>
      <c r="K15" s="50"/>
      <c r="L15" s="50"/>
      <c r="M15" s="51">
        <v>3</v>
      </c>
      <c r="N15" s="51">
        <v>0</v>
      </c>
      <c r="O15" s="51">
        <v>0</v>
      </c>
      <c r="P15" s="51">
        <v>3</v>
      </c>
      <c r="Q15" s="51">
        <v>0</v>
      </c>
      <c r="R15" s="51">
        <v>0</v>
      </c>
      <c r="S15" s="51">
        <v>0</v>
      </c>
      <c r="T15" s="51">
        <v>3</v>
      </c>
      <c r="U15" s="51">
        <v>0</v>
      </c>
      <c r="V15" s="60">
        <v>112.52</v>
      </c>
      <c r="W15" s="55"/>
      <c r="X15" s="61"/>
      <c r="Y15" s="52"/>
      <c r="Z15" s="52"/>
      <c r="AA15" s="43">
        <v>1</v>
      </c>
    </row>
    <row r="16" spans="1:27" s="8" customFormat="1" ht="45" x14ac:dyDescent="0.25">
      <c r="A16" s="54">
        <v>45</v>
      </c>
      <c r="B16" s="54" t="s">
        <v>39</v>
      </c>
      <c r="C16" s="54" t="s">
        <v>65</v>
      </c>
      <c r="D16" s="44" t="s">
        <v>88</v>
      </c>
      <c r="E16" s="45" t="s">
        <v>67</v>
      </c>
      <c r="F16" s="46" t="s">
        <v>89</v>
      </c>
      <c r="G16" s="46" t="s">
        <v>90</v>
      </c>
      <c r="H16" s="47" t="s">
        <v>41</v>
      </c>
      <c r="I16" s="48">
        <v>4.8330000000000002</v>
      </c>
      <c r="J16" s="49" t="s">
        <v>91</v>
      </c>
      <c r="K16" s="50"/>
      <c r="L16" s="50"/>
      <c r="M16" s="51">
        <v>15</v>
      </c>
      <c r="N16" s="51">
        <v>0</v>
      </c>
      <c r="O16" s="51">
        <v>0</v>
      </c>
      <c r="P16" s="51">
        <v>15</v>
      </c>
      <c r="Q16" s="51">
        <v>0</v>
      </c>
      <c r="R16" s="51">
        <v>0</v>
      </c>
      <c r="S16" s="51">
        <v>0</v>
      </c>
      <c r="T16" s="51">
        <v>15</v>
      </c>
      <c r="U16" s="51">
        <v>0</v>
      </c>
      <c r="V16" s="60">
        <v>217.77</v>
      </c>
      <c r="W16" s="55"/>
      <c r="X16" s="61"/>
      <c r="Y16" s="52"/>
      <c r="Z16" s="52"/>
      <c r="AA16" s="43">
        <v>1</v>
      </c>
    </row>
    <row r="17" spans="1:27" s="8" customFormat="1" ht="45" x14ac:dyDescent="0.25">
      <c r="A17" s="54">
        <v>46</v>
      </c>
      <c r="B17" s="54" t="s">
        <v>39</v>
      </c>
      <c r="C17" s="54" t="s">
        <v>68</v>
      </c>
      <c r="D17" s="44" t="s">
        <v>92</v>
      </c>
      <c r="E17" s="45">
        <v>0.38</v>
      </c>
      <c r="F17" s="46" t="s">
        <v>93</v>
      </c>
      <c r="G17" s="46" t="s">
        <v>94</v>
      </c>
      <c r="H17" s="47" t="s">
        <v>41</v>
      </c>
      <c r="I17" s="48">
        <v>4.5830000000000002</v>
      </c>
      <c r="J17" s="49" t="s">
        <v>95</v>
      </c>
      <c r="K17" s="50"/>
      <c r="L17" s="50"/>
      <c r="M17" s="51">
        <v>6</v>
      </c>
      <c r="N17" s="51">
        <v>0</v>
      </c>
      <c r="O17" s="51">
        <v>0</v>
      </c>
      <c r="P17" s="51">
        <v>6</v>
      </c>
      <c r="Q17" s="51">
        <v>0</v>
      </c>
      <c r="R17" s="51">
        <v>0</v>
      </c>
      <c r="S17" s="51">
        <v>0</v>
      </c>
      <c r="T17" s="51">
        <v>6</v>
      </c>
      <c r="U17" s="51">
        <v>0</v>
      </c>
      <c r="V17" s="60">
        <v>31.14</v>
      </c>
      <c r="W17" s="55"/>
      <c r="X17" s="61"/>
      <c r="Y17" s="52"/>
      <c r="Z17" s="52"/>
      <c r="AA17" s="43">
        <v>1</v>
      </c>
    </row>
    <row r="18" spans="1:27" s="8" customFormat="1" ht="45" x14ac:dyDescent="0.25">
      <c r="A18" s="54">
        <v>47</v>
      </c>
      <c r="B18" s="54" t="s">
        <v>39</v>
      </c>
      <c r="C18" s="54" t="s">
        <v>68</v>
      </c>
      <c r="D18" s="44" t="s">
        <v>96</v>
      </c>
      <c r="E18" s="45">
        <v>0.38</v>
      </c>
      <c r="F18" s="46" t="s">
        <v>97</v>
      </c>
      <c r="G18" s="46" t="s">
        <v>98</v>
      </c>
      <c r="H18" s="47" t="s">
        <v>41</v>
      </c>
      <c r="I18" s="48">
        <v>3.8330000000000002</v>
      </c>
      <c r="J18" s="49" t="s">
        <v>99</v>
      </c>
      <c r="K18" s="50"/>
      <c r="L18" s="50"/>
      <c r="M18" s="51">
        <v>1</v>
      </c>
      <c r="N18" s="51">
        <v>0</v>
      </c>
      <c r="O18" s="51">
        <v>0</v>
      </c>
      <c r="P18" s="51">
        <v>1</v>
      </c>
      <c r="Q18" s="51">
        <v>0</v>
      </c>
      <c r="R18" s="51">
        <v>0</v>
      </c>
      <c r="S18" s="51">
        <v>0</v>
      </c>
      <c r="T18" s="51">
        <v>1</v>
      </c>
      <c r="U18" s="51">
        <v>0</v>
      </c>
      <c r="V18" s="60">
        <v>30.93</v>
      </c>
      <c r="W18" s="55"/>
      <c r="X18" s="61"/>
      <c r="Y18" s="52"/>
      <c r="Z18" s="52"/>
      <c r="AA18" s="43">
        <v>1</v>
      </c>
    </row>
    <row r="19" spans="1:27" s="8" customFormat="1" ht="45" x14ac:dyDescent="0.25">
      <c r="A19" s="62">
        <v>48</v>
      </c>
      <c r="B19" s="62" t="s">
        <v>100</v>
      </c>
      <c r="C19" s="62" t="s">
        <v>69</v>
      </c>
      <c r="D19" s="63" t="s">
        <v>101</v>
      </c>
      <c r="E19" s="64">
        <v>0.38</v>
      </c>
      <c r="F19" s="65" t="s">
        <v>102</v>
      </c>
      <c r="G19" s="65" t="s">
        <v>103</v>
      </c>
      <c r="H19" s="66" t="s">
        <v>41</v>
      </c>
      <c r="I19" s="67">
        <v>3.5</v>
      </c>
      <c r="J19" s="68" t="s">
        <v>104</v>
      </c>
      <c r="K19" s="69"/>
      <c r="L19" s="69" t="s">
        <v>105</v>
      </c>
      <c r="M19" s="70">
        <v>34</v>
      </c>
      <c r="N19" s="70">
        <v>0</v>
      </c>
      <c r="O19" s="70">
        <v>1</v>
      </c>
      <c r="P19" s="70">
        <v>33</v>
      </c>
      <c r="Q19" s="70">
        <v>0</v>
      </c>
      <c r="R19" s="70">
        <v>0</v>
      </c>
      <c r="S19" s="70">
        <v>0</v>
      </c>
      <c r="T19" s="70">
        <v>34</v>
      </c>
      <c r="U19" s="70">
        <v>0</v>
      </c>
      <c r="V19" s="71">
        <v>47</v>
      </c>
      <c r="W19" s="72"/>
      <c r="X19" s="73"/>
      <c r="Y19" s="74"/>
      <c r="Z19" s="74"/>
      <c r="AA19" s="75">
        <v>1</v>
      </c>
    </row>
    <row r="20" spans="1:27" s="8" customFormat="1" ht="45" x14ac:dyDescent="0.25">
      <c r="A20" s="62">
        <v>49</v>
      </c>
      <c r="B20" s="62" t="s">
        <v>100</v>
      </c>
      <c r="C20" s="62" t="s">
        <v>65</v>
      </c>
      <c r="D20" s="63" t="s">
        <v>106</v>
      </c>
      <c r="E20" s="64">
        <v>0.38</v>
      </c>
      <c r="F20" s="65" t="s">
        <v>107</v>
      </c>
      <c r="G20" s="65" t="s">
        <v>108</v>
      </c>
      <c r="H20" s="66" t="s">
        <v>41</v>
      </c>
      <c r="I20" s="67">
        <v>1.833</v>
      </c>
      <c r="J20" s="68" t="s">
        <v>109</v>
      </c>
      <c r="K20" s="69"/>
      <c r="L20" s="69" t="s">
        <v>110</v>
      </c>
      <c r="M20" s="70">
        <v>27</v>
      </c>
      <c r="N20" s="70">
        <v>0</v>
      </c>
      <c r="O20" s="70">
        <v>5</v>
      </c>
      <c r="P20" s="70">
        <v>22</v>
      </c>
      <c r="Q20" s="70">
        <v>0</v>
      </c>
      <c r="R20" s="70">
        <v>0</v>
      </c>
      <c r="S20" s="70">
        <v>0</v>
      </c>
      <c r="T20" s="70">
        <v>27</v>
      </c>
      <c r="U20" s="70">
        <v>0</v>
      </c>
      <c r="V20" s="71">
        <v>206</v>
      </c>
      <c r="W20" s="72"/>
      <c r="X20" s="73"/>
      <c r="Y20" s="74"/>
      <c r="Z20" s="74"/>
      <c r="AA20" s="75">
        <v>1</v>
      </c>
    </row>
    <row r="21" spans="1:27" s="8" customFormat="1" ht="45" x14ac:dyDescent="0.25">
      <c r="A21" s="54">
        <v>50</v>
      </c>
      <c r="B21" s="54" t="s">
        <v>39</v>
      </c>
      <c r="C21" s="54" t="s">
        <v>65</v>
      </c>
      <c r="D21" s="44" t="s">
        <v>111</v>
      </c>
      <c r="E21" s="45" t="s">
        <v>66</v>
      </c>
      <c r="F21" s="46" t="s">
        <v>112</v>
      </c>
      <c r="G21" s="46" t="s">
        <v>113</v>
      </c>
      <c r="H21" s="47" t="s">
        <v>41</v>
      </c>
      <c r="I21" s="48">
        <v>5.8330000000000002</v>
      </c>
      <c r="J21" s="49" t="s">
        <v>114</v>
      </c>
      <c r="K21" s="50"/>
      <c r="L21" s="50"/>
      <c r="M21" s="51">
        <v>6</v>
      </c>
      <c r="N21" s="51">
        <v>0</v>
      </c>
      <c r="O21" s="51">
        <v>0</v>
      </c>
      <c r="P21" s="51">
        <v>6</v>
      </c>
      <c r="Q21" s="51">
        <v>0</v>
      </c>
      <c r="R21" s="51">
        <v>0</v>
      </c>
      <c r="S21" s="51">
        <v>0</v>
      </c>
      <c r="T21" s="51">
        <v>6</v>
      </c>
      <c r="U21" s="51">
        <v>0</v>
      </c>
      <c r="V21" s="60">
        <v>183</v>
      </c>
      <c r="W21" s="55"/>
      <c r="X21" s="61"/>
      <c r="Y21" s="52"/>
      <c r="Z21" s="52"/>
      <c r="AA21" s="43">
        <v>1</v>
      </c>
    </row>
    <row r="22" spans="1:27" s="8" customFormat="1" ht="45" x14ac:dyDescent="0.25">
      <c r="A22" s="54">
        <v>51</v>
      </c>
      <c r="B22" s="54" t="s">
        <v>39</v>
      </c>
      <c r="C22" s="54" t="s">
        <v>65</v>
      </c>
      <c r="D22" s="44" t="s">
        <v>115</v>
      </c>
      <c r="E22" s="45" t="s">
        <v>67</v>
      </c>
      <c r="F22" s="46" t="s">
        <v>116</v>
      </c>
      <c r="G22" s="46" t="s">
        <v>117</v>
      </c>
      <c r="H22" s="47" t="s">
        <v>41</v>
      </c>
      <c r="I22" s="48">
        <v>5.0830000000000002</v>
      </c>
      <c r="J22" s="49" t="s">
        <v>118</v>
      </c>
      <c r="K22" s="50"/>
      <c r="L22" s="50"/>
      <c r="M22" s="51">
        <v>7</v>
      </c>
      <c r="N22" s="51">
        <v>0</v>
      </c>
      <c r="O22" s="51">
        <v>0</v>
      </c>
      <c r="P22" s="51">
        <v>7</v>
      </c>
      <c r="Q22" s="51">
        <v>0</v>
      </c>
      <c r="R22" s="51">
        <v>0</v>
      </c>
      <c r="S22" s="51">
        <v>0</v>
      </c>
      <c r="T22" s="51">
        <v>7</v>
      </c>
      <c r="U22" s="51">
        <v>0</v>
      </c>
      <c r="V22" s="60">
        <v>130.37</v>
      </c>
      <c r="W22" s="55"/>
      <c r="X22" s="61"/>
      <c r="Y22" s="52"/>
      <c r="Z22" s="52"/>
      <c r="AA22" s="43">
        <v>1</v>
      </c>
    </row>
    <row r="23" spans="1:27" s="8" customFormat="1" ht="45" x14ac:dyDescent="0.25">
      <c r="A23" s="62">
        <v>52</v>
      </c>
      <c r="B23" s="62" t="s">
        <v>100</v>
      </c>
      <c r="C23" s="62" t="s">
        <v>69</v>
      </c>
      <c r="D23" s="63" t="s">
        <v>119</v>
      </c>
      <c r="E23" s="64" t="s">
        <v>66</v>
      </c>
      <c r="F23" s="65" t="s">
        <v>120</v>
      </c>
      <c r="G23" s="65" t="s">
        <v>121</v>
      </c>
      <c r="H23" s="66" t="s">
        <v>41</v>
      </c>
      <c r="I23" s="67">
        <v>1.833</v>
      </c>
      <c r="J23" s="68" t="s">
        <v>122</v>
      </c>
      <c r="K23" s="69"/>
      <c r="L23" s="69"/>
      <c r="M23" s="70">
        <v>9</v>
      </c>
      <c r="N23" s="70">
        <v>0</v>
      </c>
      <c r="O23" s="70">
        <v>0</v>
      </c>
      <c r="P23" s="70">
        <v>9</v>
      </c>
      <c r="Q23" s="70">
        <v>0</v>
      </c>
      <c r="R23" s="70">
        <v>0</v>
      </c>
      <c r="S23" s="70">
        <v>7</v>
      </c>
      <c r="T23" s="70">
        <v>2</v>
      </c>
      <c r="U23" s="70">
        <v>0</v>
      </c>
      <c r="V23" s="71">
        <v>46</v>
      </c>
      <c r="W23" s="72"/>
      <c r="X23" s="73"/>
      <c r="Y23" s="74"/>
      <c r="Z23" s="74"/>
      <c r="AA23" s="75">
        <v>1</v>
      </c>
    </row>
    <row r="24" spans="1:27" s="8" customFormat="1" ht="45" x14ac:dyDescent="0.25">
      <c r="A24" s="62">
        <v>53</v>
      </c>
      <c r="B24" s="62" t="s">
        <v>100</v>
      </c>
      <c r="C24" s="62" t="s">
        <v>69</v>
      </c>
      <c r="D24" s="63" t="s">
        <v>123</v>
      </c>
      <c r="E24" s="64" t="s">
        <v>66</v>
      </c>
      <c r="F24" s="65" t="s">
        <v>124</v>
      </c>
      <c r="G24" s="65" t="s">
        <v>125</v>
      </c>
      <c r="H24" s="66" t="s">
        <v>41</v>
      </c>
      <c r="I24" s="67">
        <v>1.583</v>
      </c>
      <c r="J24" s="68" t="s">
        <v>126</v>
      </c>
      <c r="K24" s="69"/>
      <c r="L24" s="69"/>
      <c r="M24" s="70">
        <v>2</v>
      </c>
      <c r="N24" s="70">
        <v>0</v>
      </c>
      <c r="O24" s="70">
        <v>0</v>
      </c>
      <c r="P24" s="70">
        <v>2</v>
      </c>
      <c r="Q24" s="70">
        <v>0</v>
      </c>
      <c r="R24" s="70">
        <v>0</v>
      </c>
      <c r="S24" s="70">
        <v>2</v>
      </c>
      <c r="T24" s="70">
        <v>0</v>
      </c>
      <c r="U24" s="70">
        <v>0</v>
      </c>
      <c r="V24" s="71">
        <v>26</v>
      </c>
      <c r="W24" s="72"/>
      <c r="X24" s="73"/>
      <c r="Y24" s="74"/>
      <c r="Z24" s="74"/>
      <c r="AA24" s="75">
        <v>1</v>
      </c>
    </row>
    <row r="25" spans="1:27" s="8" customFormat="1" ht="45" x14ac:dyDescent="0.25">
      <c r="A25" s="54">
        <v>54</v>
      </c>
      <c r="B25" s="54" t="s">
        <v>39</v>
      </c>
      <c r="C25" s="54" t="s">
        <v>68</v>
      </c>
      <c r="D25" s="44" t="s">
        <v>127</v>
      </c>
      <c r="E25" s="45">
        <v>0.38</v>
      </c>
      <c r="F25" s="46" t="s">
        <v>128</v>
      </c>
      <c r="G25" s="46" t="s">
        <v>129</v>
      </c>
      <c r="H25" s="47" t="s">
        <v>41</v>
      </c>
      <c r="I25" s="48">
        <v>3</v>
      </c>
      <c r="J25" s="49" t="s">
        <v>130</v>
      </c>
      <c r="K25" s="50"/>
      <c r="L25" s="50"/>
      <c r="M25" s="51">
        <v>3</v>
      </c>
      <c r="N25" s="51">
        <v>0</v>
      </c>
      <c r="O25" s="51">
        <v>0</v>
      </c>
      <c r="P25" s="51">
        <v>3</v>
      </c>
      <c r="Q25" s="51">
        <v>0</v>
      </c>
      <c r="R25" s="51">
        <v>0</v>
      </c>
      <c r="S25" s="51">
        <v>0</v>
      </c>
      <c r="T25" s="51">
        <v>3</v>
      </c>
      <c r="U25" s="51">
        <v>0</v>
      </c>
      <c r="V25" s="60">
        <v>5.61</v>
      </c>
      <c r="W25" s="55"/>
      <c r="X25" s="61"/>
      <c r="Y25" s="52"/>
      <c r="Z25" s="52"/>
      <c r="AA25" s="43">
        <v>1</v>
      </c>
    </row>
    <row r="26" spans="1:27" s="8" customFormat="1" ht="45" x14ac:dyDescent="0.25">
      <c r="A26" s="62">
        <v>55</v>
      </c>
      <c r="B26" s="62" t="s">
        <v>100</v>
      </c>
      <c r="C26" s="62" t="s">
        <v>69</v>
      </c>
      <c r="D26" s="63" t="s">
        <v>101</v>
      </c>
      <c r="E26" s="64">
        <v>0.38</v>
      </c>
      <c r="F26" s="65" t="s">
        <v>131</v>
      </c>
      <c r="G26" s="65" t="s">
        <v>132</v>
      </c>
      <c r="H26" s="66" t="s">
        <v>41</v>
      </c>
      <c r="I26" s="67">
        <v>5.5</v>
      </c>
      <c r="J26" s="68" t="s">
        <v>104</v>
      </c>
      <c r="K26" s="69"/>
      <c r="L26" s="69" t="s">
        <v>105</v>
      </c>
      <c r="M26" s="70">
        <v>34</v>
      </c>
      <c r="N26" s="70">
        <v>0</v>
      </c>
      <c r="O26" s="70">
        <v>1</v>
      </c>
      <c r="P26" s="70">
        <v>33</v>
      </c>
      <c r="Q26" s="70">
        <v>0</v>
      </c>
      <c r="R26" s="70">
        <v>0</v>
      </c>
      <c r="S26" s="70">
        <v>0</v>
      </c>
      <c r="T26" s="70">
        <v>34</v>
      </c>
      <c r="U26" s="70">
        <v>0</v>
      </c>
      <c r="V26" s="71">
        <v>47</v>
      </c>
      <c r="W26" s="72"/>
      <c r="X26" s="73"/>
      <c r="Y26" s="74"/>
      <c r="Z26" s="74"/>
      <c r="AA26" s="75">
        <v>1</v>
      </c>
    </row>
    <row r="27" spans="1:27" s="8" customFormat="1" ht="45" x14ac:dyDescent="0.25">
      <c r="A27" s="62">
        <v>56</v>
      </c>
      <c r="B27" s="62" t="s">
        <v>100</v>
      </c>
      <c r="C27" s="62" t="s">
        <v>69</v>
      </c>
      <c r="D27" s="63" t="s">
        <v>101</v>
      </c>
      <c r="E27" s="64">
        <v>0.38</v>
      </c>
      <c r="F27" s="65" t="s">
        <v>133</v>
      </c>
      <c r="G27" s="65" t="s">
        <v>134</v>
      </c>
      <c r="H27" s="66" t="s">
        <v>41</v>
      </c>
      <c r="I27" s="67">
        <v>4.5</v>
      </c>
      <c r="J27" s="68" t="s">
        <v>104</v>
      </c>
      <c r="K27" s="69"/>
      <c r="L27" s="69" t="s">
        <v>105</v>
      </c>
      <c r="M27" s="70">
        <v>34</v>
      </c>
      <c r="N27" s="70">
        <v>0</v>
      </c>
      <c r="O27" s="70">
        <v>1</v>
      </c>
      <c r="P27" s="70">
        <v>33</v>
      </c>
      <c r="Q27" s="70">
        <v>0</v>
      </c>
      <c r="R27" s="70">
        <v>0</v>
      </c>
      <c r="S27" s="70">
        <v>0</v>
      </c>
      <c r="T27" s="70">
        <v>34</v>
      </c>
      <c r="U27" s="70">
        <v>0</v>
      </c>
      <c r="V27" s="71">
        <v>47</v>
      </c>
      <c r="W27" s="72"/>
      <c r="X27" s="73"/>
      <c r="Y27" s="74"/>
      <c r="Z27" s="74"/>
      <c r="AA27" s="75">
        <v>1</v>
      </c>
    </row>
    <row r="28" spans="1:27" s="8" customFormat="1" ht="45" x14ac:dyDescent="0.25">
      <c r="A28" s="54">
        <v>57</v>
      </c>
      <c r="B28" s="54" t="s">
        <v>39</v>
      </c>
      <c r="C28" s="54" t="s">
        <v>65</v>
      </c>
      <c r="D28" s="44" t="s">
        <v>135</v>
      </c>
      <c r="E28" s="45" t="s">
        <v>67</v>
      </c>
      <c r="F28" s="46" t="s">
        <v>136</v>
      </c>
      <c r="G28" s="46" t="s">
        <v>137</v>
      </c>
      <c r="H28" s="47" t="s">
        <v>41</v>
      </c>
      <c r="I28" s="48">
        <v>5.3330000000000002</v>
      </c>
      <c r="J28" s="49" t="s">
        <v>138</v>
      </c>
      <c r="K28" s="50"/>
      <c r="L28" s="50"/>
      <c r="M28" s="51">
        <v>6</v>
      </c>
      <c r="N28" s="51">
        <v>0</v>
      </c>
      <c r="O28" s="51">
        <v>0</v>
      </c>
      <c r="P28" s="51">
        <v>6</v>
      </c>
      <c r="Q28" s="51">
        <v>0</v>
      </c>
      <c r="R28" s="51">
        <v>0</v>
      </c>
      <c r="S28" s="51">
        <v>0</v>
      </c>
      <c r="T28" s="51">
        <v>6</v>
      </c>
      <c r="U28" s="51">
        <v>0</v>
      </c>
      <c r="V28" s="60">
        <v>90.51</v>
      </c>
      <c r="W28" s="55"/>
      <c r="X28" s="61"/>
      <c r="Y28" s="52"/>
      <c r="Z28" s="52"/>
      <c r="AA28" s="43">
        <v>1</v>
      </c>
    </row>
    <row r="29" spans="1:27" s="8" customFormat="1" ht="45" x14ac:dyDescent="0.25">
      <c r="A29" s="62">
        <v>58</v>
      </c>
      <c r="B29" s="62" t="s">
        <v>100</v>
      </c>
      <c r="C29" s="62" t="s">
        <v>65</v>
      </c>
      <c r="D29" s="63" t="s">
        <v>139</v>
      </c>
      <c r="E29" s="64" t="s">
        <v>66</v>
      </c>
      <c r="F29" s="65" t="s">
        <v>140</v>
      </c>
      <c r="G29" s="65" t="s">
        <v>141</v>
      </c>
      <c r="H29" s="66" t="s">
        <v>41</v>
      </c>
      <c r="I29" s="67">
        <v>1</v>
      </c>
      <c r="J29" s="68" t="s">
        <v>142</v>
      </c>
      <c r="K29" s="69"/>
      <c r="L29" s="69"/>
      <c r="M29" s="70">
        <v>2</v>
      </c>
      <c r="N29" s="70">
        <v>0</v>
      </c>
      <c r="O29" s="70">
        <v>0</v>
      </c>
      <c r="P29" s="70">
        <v>2</v>
      </c>
      <c r="Q29" s="70">
        <v>0</v>
      </c>
      <c r="R29" s="70">
        <v>0</v>
      </c>
      <c r="S29" s="70">
        <v>0</v>
      </c>
      <c r="T29" s="70">
        <v>2</v>
      </c>
      <c r="U29" s="70">
        <v>0</v>
      </c>
      <c r="V29" s="71">
        <v>0</v>
      </c>
      <c r="W29" s="72"/>
      <c r="X29" s="73"/>
      <c r="Y29" s="74"/>
      <c r="Z29" s="74"/>
      <c r="AA29" s="75">
        <v>1</v>
      </c>
    </row>
    <row r="30" spans="1:27" s="8" customFormat="1" ht="45" x14ac:dyDescent="0.25">
      <c r="A30" s="54">
        <v>59</v>
      </c>
      <c r="B30" s="54" t="s">
        <v>39</v>
      </c>
      <c r="C30" s="54" t="s">
        <v>68</v>
      </c>
      <c r="D30" s="44" t="s">
        <v>143</v>
      </c>
      <c r="E30" s="45">
        <v>0.38</v>
      </c>
      <c r="F30" s="46" t="s">
        <v>144</v>
      </c>
      <c r="G30" s="46" t="s">
        <v>145</v>
      </c>
      <c r="H30" s="47" t="s">
        <v>41</v>
      </c>
      <c r="I30" s="48">
        <v>3.1659999999999999</v>
      </c>
      <c r="J30" s="49" t="s">
        <v>146</v>
      </c>
      <c r="K30" s="50"/>
      <c r="L30" s="50"/>
      <c r="M30" s="51">
        <v>1</v>
      </c>
      <c r="N30" s="51">
        <v>0</v>
      </c>
      <c r="O30" s="51">
        <v>0</v>
      </c>
      <c r="P30" s="51">
        <v>1</v>
      </c>
      <c r="Q30" s="51">
        <v>0</v>
      </c>
      <c r="R30" s="51">
        <v>0</v>
      </c>
      <c r="S30" s="51">
        <v>0</v>
      </c>
      <c r="T30" s="51">
        <v>1</v>
      </c>
      <c r="U30" s="51">
        <v>0</v>
      </c>
      <c r="V30" s="60">
        <v>7</v>
      </c>
      <c r="W30" s="55"/>
      <c r="X30" s="61"/>
      <c r="Y30" s="52"/>
      <c r="Z30" s="52"/>
      <c r="AA30" s="43">
        <v>1</v>
      </c>
    </row>
    <row r="31" spans="1:27" s="8" customFormat="1" ht="45" x14ac:dyDescent="0.25">
      <c r="A31" s="62">
        <v>60</v>
      </c>
      <c r="B31" s="62" t="s">
        <v>100</v>
      </c>
      <c r="C31" s="62" t="s">
        <v>69</v>
      </c>
      <c r="D31" s="63" t="s">
        <v>101</v>
      </c>
      <c r="E31" s="64">
        <v>0.38</v>
      </c>
      <c r="F31" s="65" t="s">
        <v>147</v>
      </c>
      <c r="G31" s="65" t="s">
        <v>148</v>
      </c>
      <c r="H31" s="66" t="s">
        <v>41</v>
      </c>
      <c r="I31" s="67">
        <v>4.5</v>
      </c>
      <c r="J31" s="68" t="s">
        <v>104</v>
      </c>
      <c r="K31" s="69"/>
      <c r="L31" s="69" t="s">
        <v>105</v>
      </c>
      <c r="M31" s="70">
        <v>34</v>
      </c>
      <c r="N31" s="70">
        <v>0</v>
      </c>
      <c r="O31" s="70">
        <v>1</v>
      </c>
      <c r="P31" s="70">
        <v>33</v>
      </c>
      <c r="Q31" s="70">
        <v>0</v>
      </c>
      <c r="R31" s="70">
        <v>0</v>
      </c>
      <c r="S31" s="70">
        <v>0</v>
      </c>
      <c r="T31" s="70">
        <v>34</v>
      </c>
      <c r="U31" s="70">
        <v>0</v>
      </c>
      <c r="V31" s="71">
        <v>47</v>
      </c>
      <c r="W31" s="72"/>
      <c r="X31" s="73"/>
      <c r="Y31" s="74"/>
      <c r="Z31" s="74"/>
      <c r="AA31" s="75">
        <v>1</v>
      </c>
    </row>
    <row r="32" spans="1:27" s="18" customFormat="1" ht="33" customHeight="1" x14ac:dyDescent="0.2">
      <c r="A32" s="87" t="s">
        <v>53</v>
      </c>
      <c r="B32" s="87"/>
      <c r="C32" s="87"/>
      <c r="D32" s="87"/>
      <c r="E32" s="87"/>
      <c r="F32" s="87"/>
      <c r="G32" s="88"/>
      <c r="H32" s="13" t="s">
        <v>54</v>
      </c>
      <c r="I32" s="14">
        <f>SUM(I33:I35)</f>
        <v>24.249000000000002</v>
      </c>
      <c r="J32" s="15" t="s">
        <v>55</v>
      </c>
      <c r="K32" s="15" t="s">
        <v>55</v>
      </c>
      <c r="L32" s="15" t="s">
        <v>55</v>
      </c>
      <c r="M32" s="16">
        <f>SUM(M33:M35)</f>
        <v>176</v>
      </c>
      <c r="N32" s="15">
        <f t="shared" ref="N32:W32" si="0">SUM(N33:N35)</f>
        <v>0</v>
      </c>
      <c r="O32" s="15">
        <f t="shared" si="0"/>
        <v>9</v>
      </c>
      <c r="P32" s="15">
        <f t="shared" si="0"/>
        <v>167</v>
      </c>
      <c r="Q32" s="15">
        <f t="shared" si="0"/>
        <v>0</v>
      </c>
      <c r="R32" s="15">
        <f t="shared" si="0"/>
        <v>0</v>
      </c>
      <c r="S32" s="15">
        <f t="shared" si="0"/>
        <v>9</v>
      </c>
      <c r="T32" s="15">
        <f t="shared" si="0"/>
        <v>167</v>
      </c>
      <c r="U32" s="15">
        <f t="shared" si="0"/>
        <v>0</v>
      </c>
      <c r="V32" s="56">
        <f t="shared" si="0"/>
        <v>466</v>
      </c>
      <c r="W32" s="15">
        <f t="shared" si="0"/>
        <v>0</v>
      </c>
      <c r="X32" s="17" t="s">
        <v>55</v>
      </c>
      <c r="Y32" s="17" t="s">
        <v>55</v>
      </c>
      <c r="Z32" s="17" t="s">
        <v>55</v>
      </c>
      <c r="AA32" s="15" t="s">
        <v>56</v>
      </c>
    </row>
    <row r="33" spans="1:27" s="18" customFormat="1" ht="21" customHeight="1" x14ac:dyDescent="0.25">
      <c r="A33" s="89" t="s">
        <v>57</v>
      </c>
      <c r="B33" s="89"/>
      <c r="C33" s="89"/>
      <c r="D33" s="89"/>
      <c r="E33" s="89"/>
      <c r="F33" s="89"/>
      <c r="G33" s="90"/>
      <c r="H33" s="13" t="s">
        <v>41</v>
      </c>
      <c r="I33" s="19">
        <f>I19+I20+I23+I24+I26+I27+I29+I31</f>
        <v>24.249000000000002</v>
      </c>
      <c r="J33" s="15" t="s">
        <v>55</v>
      </c>
      <c r="K33" s="15" t="s">
        <v>55</v>
      </c>
      <c r="L33" s="15" t="s">
        <v>55</v>
      </c>
      <c r="M33" s="21">
        <f t="shared" ref="M33:V33" si="1">M19+M20+M23+M24+M26+M27+M29+M31</f>
        <v>176</v>
      </c>
      <c r="N33" s="21">
        <f t="shared" si="1"/>
        <v>0</v>
      </c>
      <c r="O33" s="21">
        <f t="shared" si="1"/>
        <v>9</v>
      </c>
      <c r="P33" s="21">
        <f t="shared" si="1"/>
        <v>167</v>
      </c>
      <c r="Q33" s="21">
        <f t="shared" si="1"/>
        <v>0</v>
      </c>
      <c r="R33" s="21">
        <f t="shared" si="1"/>
        <v>0</v>
      </c>
      <c r="S33" s="21">
        <f t="shared" si="1"/>
        <v>9</v>
      </c>
      <c r="T33" s="21">
        <f t="shared" si="1"/>
        <v>167</v>
      </c>
      <c r="U33" s="21">
        <f t="shared" si="1"/>
        <v>0</v>
      </c>
      <c r="V33" s="76">
        <f t="shared" si="1"/>
        <v>466</v>
      </c>
      <c r="W33" s="20">
        <v>0</v>
      </c>
      <c r="X33" s="20" t="s">
        <v>55</v>
      </c>
      <c r="Y33" s="20" t="s">
        <v>55</v>
      </c>
      <c r="Z33" s="20" t="s">
        <v>55</v>
      </c>
      <c r="AA33" s="20" t="s">
        <v>56</v>
      </c>
    </row>
    <row r="34" spans="1:27" s="18" customFormat="1" ht="35.25" hidden="1" customHeight="1" x14ac:dyDescent="0.2">
      <c r="A34" s="91" t="s">
        <v>58</v>
      </c>
      <c r="B34" s="91"/>
      <c r="C34" s="91"/>
      <c r="D34" s="91"/>
      <c r="E34" s="91"/>
      <c r="F34" s="91"/>
      <c r="G34" s="92"/>
      <c r="H34" s="22" t="s">
        <v>59</v>
      </c>
      <c r="I34" s="23" t="s">
        <v>55</v>
      </c>
      <c r="J34" s="23" t="s">
        <v>55</v>
      </c>
      <c r="K34" s="23" t="s">
        <v>55</v>
      </c>
      <c r="L34" s="23" t="s">
        <v>55</v>
      </c>
      <c r="M34" s="23" t="s">
        <v>55</v>
      </c>
      <c r="N34" s="23" t="s">
        <v>55</v>
      </c>
      <c r="O34" s="23" t="s">
        <v>55</v>
      </c>
      <c r="P34" s="23" t="s">
        <v>55</v>
      </c>
      <c r="Q34" s="23" t="s">
        <v>55</v>
      </c>
      <c r="R34" s="23" t="s">
        <v>55</v>
      </c>
      <c r="S34" s="23" t="s">
        <v>55</v>
      </c>
      <c r="T34" s="23" t="s">
        <v>55</v>
      </c>
      <c r="U34" s="23" t="s">
        <v>55</v>
      </c>
      <c r="V34" s="57" t="s">
        <v>55</v>
      </c>
      <c r="W34" s="23" t="s">
        <v>55</v>
      </c>
      <c r="X34" s="23" t="s">
        <v>55</v>
      </c>
      <c r="Y34" s="23" t="s">
        <v>55</v>
      </c>
      <c r="Z34" s="23" t="s">
        <v>55</v>
      </c>
      <c r="AA34" s="23" t="s">
        <v>55</v>
      </c>
    </row>
    <row r="35" spans="1:27" s="18" customFormat="1" ht="35.25" hidden="1" customHeight="1" x14ac:dyDescent="0.2">
      <c r="A35" s="89" t="s">
        <v>60</v>
      </c>
      <c r="B35" s="89"/>
      <c r="C35" s="89"/>
      <c r="D35" s="89"/>
      <c r="E35" s="89"/>
      <c r="F35" s="89"/>
      <c r="G35" s="90"/>
      <c r="H35" s="13" t="s">
        <v>40</v>
      </c>
      <c r="I35" s="23" t="s">
        <v>55</v>
      </c>
      <c r="J35" s="23" t="s">
        <v>55</v>
      </c>
      <c r="K35" s="23" t="s">
        <v>55</v>
      </c>
      <c r="L35" s="23" t="s">
        <v>55</v>
      </c>
      <c r="M35" s="23" t="s">
        <v>55</v>
      </c>
      <c r="N35" s="23" t="s">
        <v>55</v>
      </c>
      <c r="O35" s="23" t="s">
        <v>55</v>
      </c>
      <c r="P35" s="23" t="s">
        <v>55</v>
      </c>
      <c r="Q35" s="23" t="s">
        <v>55</v>
      </c>
      <c r="R35" s="23" t="s">
        <v>55</v>
      </c>
      <c r="S35" s="23" t="s">
        <v>55</v>
      </c>
      <c r="T35" s="23" t="s">
        <v>55</v>
      </c>
      <c r="U35" s="23" t="s">
        <v>55</v>
      </c>
      <c r="V35" s="57" t="s">
        <v>55</v>
      </c>
      <c r="W35" s="23" t="s">
        <v>55</v>
      </c>
      <c r="X35" s="23" t="s">
        <v>55</v>
      </c>
      <c r="Y35" s="23" t="s">
        <v>55</v>
      </c>
      <c r="Z35" s="23" t="s">
        <v>55</v>
      </c>
      <c r="AA35" s="23" t="s">
        <v>55</v>
      </c>
    </row>
    <row r="36" spans="1:27" s="18" customFormat="1" ht="35.25" hidden="1" customHeight="1" x14ac:dyDescent="0.2">
      <c r="A36" s="89" t="s">
        <v>61</v>
      </c>
      <c r="B36" s="89"/>
      <c r="C36" s="89"/>
      <c r="D36" s="89"/>
      <c r="E36" s="89"/>
      <c r="F36" s="89"/>
      <c r="G36" s="90"/>
      <c r="H36" s="13" t="s">
        <v>62</v>
      </c>
      <c r="I36" s="23" t="s">
        <v>55</v>
      </c>
      <c r="J36" s="23" t="s">
        <v>55</v>
      </c>
      <c r="K36" s="23" t="s">
        <v>55</v>
      </c>
      <c r="L36" s="23" t="s">
        <v>55</v>
      </c>
      <c r="M36" s="23" t="s">
        <v>55</v>
      </c>
      <c r="N36" s="23" t="s">
        <v>55</v>
      </c>
      <c r="O36" s="23" t="s">
        <v>55</v>
      </c>
      <c r="P36" s="23" t="s">
        <v>55</v>
      </c>
      <c r="Q36" s="23" t="s">
        <v>55</v>
      </c>
      <c r="R36" s="23" t="s">
        <v>55</v>
      </c>
      <c r="S36" s="23" t="s">
        <v>55</v>
      </c>
      <c r="T36" s="23" t="s">
        <v>55</v>
      </c>
      <c r="U36" s="23" t="s">
        <v>55</v>
      </c>
      <c r="V36" s="57" t="s">
        <v>55</v>
      </c>
      <c r="W36" s="23" t="s">
        <v>55</v>
      </c>
      <c r="X36" s="23" t="s">
        <v>55</v>
      </c>
      <c r="Y36" s="23" t="s">
        <v>55</v>
      </c>
      <c r="Z36" s="23" t="s">
        <v>55</v>
      </c>
      <c r="AA36" s="23" t="s">
        <v>55</v>
      </c>
    </row>
    <row r="37" spans="1:27" s="18" customFormat="1" ht="31.5" customHeight="1" x14ac:dyDescent="0.2">
      <c r="A37" s="81" t="s">
        <v>63</v>
      </c>
      <c r="B37" s="81"/>
      <c r="C37" s="81"/>
      <c r="D37" s="81"/>
      <c r="E37" s="81"/>
      <c r="F37" s="81"/>
      <c r="G37" s="82"/>
      <c r="H37" s="24" t="s">
        <v>54</v>
      </c>
      <c r="I37" s="25">
        <f>SUM(I38:I40)</f>
        <v>54.745999999999988</v>
      </c>
      <c r="J37" s="26" t="s">
        <v>55</v>
      </c>
      <c r="K37" s="26" t="s">
        <v>55</v>
      </c>
      <c r="L37" s="26" t="s">
        <v>55</v>
      </c>
      <c r="M37" s="27">
        <f t="shared" ref="M37:W37" si="2">SUM(M38:M40)</f>
        <v>58</v>
      </c>
      <c r="N37" s="27">
        <f t="shared" si="2"/>
        <v>0</v>
      </c>
      <c r="O37" s="27">
        <f t="shared" si="2"/>
        <v>0</v>
      </c>
      <c r="P37" s="27">
        <f t="shared" si="2"/>
        <v>58</v>
      </c>
      <c r="Q37" s="27">
        <f t="shared" si="2"/>
        <v>0</v>
      </c>
      <c r="R37" s="27">
        <f t="shared" si="2"/>
        <v>0</v>
      </c>
      <c r="S37" s="27">
        <f t="shared" si="2"/>
        <v>0</v>
      </c>
      <c r="T37" s="27">
        <f t="shared" si="2"/>
        <v>58</v>
      </c>
      <c r="U37" s="27">
        <f t="shared" si="2"/>
        <v>0</v>
      </c>
      <c r="V37" s="58">
        <f t="shared" si="2"/>
        <v>945.96999999999991</v>
      </c>
      <c r="W37" s="27">
        <f t="shared" si="2"/>
        <v>0</v>
      </c>
      <c r="X37" s="28" t="s">
        <v>55</v>
      </c>
      <c r="Y37" s="28" t="s">
        <v>55</v>
      </c>
      <c r="Z37" s="28" t="s">
        <v>55</v>
      </c>
      <c r="AA37" s="26" t="s">
        <v>56</v>
      </c>
    </row>
    <row r="38" spans="1:27" s="18" customFormat="1" ht="28.5" customHeight="1" x14ac:dyDescent="0.25">
      <c r="A38" s="83" t="s">
        <v>57</v>
      </c>
      <c r="B38" s="83"/>
      <c r="C38" s="83"/>
      <c r="D38" s="83"/>
      <c r="E38" s="83"/>
      <c r="F38" s="83"/>
      <c r="G38" s="84"/>
      <c r="H38" s="24" t="s">
        <v>41</v>
      </c>
      <c r="I38" s="29">
        <f>I11+I12+I13+I14+I15+I16+I17+I18+I21+I22+I25+I28+I30</f>
        <v>54.745999999999988</v>
      </c>
      <c r="J38" s="30" t="s">
        <v>55</v>
      </c>
      <c r="K38" s="30" t="s">
        <v>55</v>
      </c>
      <c r="L38" s="30" t="s">
        <v>55</v>
      </c>
      <c r="M38" s="31">
        <f t="shared" ref="M38:V38" si="3">M11+M12+M13+M14+M15+M16+M17+M18+M21+M22+M25+M28+M30</f>
        <v>58</v>
      </c>
      <c r="N38" s="31">
        <f t="shared" si="3"/>
        <v>0</v>
      </c>
      <c r="O38" s="31">
        <f t="shared" si="3"/>
        <v>0</v>
      </c>
      <c r="P38" s="31">
        <f t="shared" si="3"/>
        <v>58</v>
      </c>
      <c r="Q38" s="31">
        <f t="shared" si="3"/>
        <v>0</v>
      </c>
      <c r="R38" s="31">
        <f t="shared" si="3"/>
        <v>0</v>
      </c>
      <c r="S38" s="31">
        <f t="shared" si="3"/>
        <v>0</v>
      </c>
      <c r="T38" s="31">
        <f t="shared" si="3"/>
        <v>58</v>
      </c>
      <c r="U38" s="31">
        <f t="shared" si="3"/>
        <v>0</v>
      </c>
      <c r="V38" s="77">
        <f t="shared" si="3"/>
        <v>945.96999999999991</v>
      </c>
      <c r="W38" s="30">
        <v>0</v>
      </c>
      <c r="X38" s="30" t="s">
        <v>55</v>
      </c>
      <c r="Y38" s="30" t="s">
        <v>55</v>
      </c>
      <c r="Z38" s="30" t="s">
        <v>55</v>
      </c>
      <c r="AA38" s="30" t="s">
        <v>56</v>
      </c>
    </row>
    <row r="39" spans="1:27" s="18" customFormat="1" ht="35.25" hidden="1" customHeight="1" x14ac:dyDescent="0.2">
      <c r="A39" s="85" t="s">
        <v>58</v>
      </c>
      <c r="B39" s="85"/>
      <c r="C39" s="85"/>
      <c r="D39" s="85"/>
      <c r="E39" s="85"/>
      <c r="F39" s="85"/>
      <c r="G39" s="86"/>
      <c r="H39" s="32" t="s">
        <v>59</v>
      </c>
      <c r="I39" s="33" t="s">
        <v>55</v>
      </c>
      <c r="J39" s="33" t="s">
        <v>55</v>
      </c>
      <c r="K39" s="33" t="s">
        <v>55</v>
      </c>
      <c r="L39" s="33" t="s">
        <v>55</v>
      </c>
      <c r="M39" s="33" t="s">
        <v>55</v>
      </c>
      <c r="N39" s="33" t="s">
        <v>55</v>
      </c>
      <c r="O39" s="33" t="s">
        <v>55</v>
      </c>
      <c r="P39" s="33" t="s">
        <v>55</v>
      </c>
      <c r="Q39" s="33" t="s">
        <v>55</v>
      </c>
      <c r="R39" s="33" t="s">
        <v>55</v>
      </c>
      <c r="S39" s="33" t="s">
        <v>55</v>
      </c>
      <c r="T39" s="33" t="s">
        <v>55</v>
      </c>
      <c r="U39" s="33" t="s">
        <v>55</v>
      </c>
      <c r="V39" s="59" t="s">
        <v>55</v>
      </c>
      <c r="W39" s="33" t="s">
        <v>55</v>
      </c>
      <c r="X39" s="33" t="s">
        <v>55</v>
      </c>
      <c r="Y39" s="33" t="s">
        <v>55</v>
      </c>
      <c r="Z39" s="33" t="s">
        <v>55</v>
      </c>
      <c r="AA39" s="33" t="s">
        <v>55</v>
      </c>
    </row>
    <row r="40" spans="1:27" s="18" customFormat="1" ht="35.25" hidden="1" customHeight="1" x14ac:dyDescent="0.2">
      <c r="A40" s="83" t="s">
        <v>60</v>
      </c>
      <c r="B40" s="83"/>
      <c r="C40" s="83"/>
      <c r="D40" s="83"/>
      <c r="E40" s="83"/>
      <c r="F40" s="83"/>
      <c r="G40" s="84"/>
      <c r="H40" s="24" t="s">
        <v>40</v>
      </c>
      <c r="I40" s="33" t="s">
        <v>55</v>
      </c>
      <c r="J40" s="33" t="s">
        <v>55</v>
      </c>
      <c r="K40" s="33" t="s">
        <v>55</v>
      </c>
      <c r="L40" s="33" t="s">
        <v>55</v>
      </c>
      <c r="M40" s="33" t="s">
        <v>55</v>
      </c>
      <c r="N40" s="33" t="s">
        <v>55</v>
      </c>
      <c r="O40" s="33" t="s">
        <v>55</v>
      </c>
      <c r="P40" s="33" t="s">
        <v>55</v>
      </c>
      <c r="Q40" s="33" t="s">
        <v>55</v>
      </c>
      <c r="R40" s="33" t="s">
        <v>55</v>
      </c>
      <c r="S40" s="33" t="s">
        <v>55</v>
      </c>
      <c r="T40" s="33" t="s">
        <v>55</v>
      </c>
      <c r="U40" s="33" t="s">
        <v>55</v>
      </c>
      <c r="V40" s="59" t="s">
        <v>55</v>
      </c>
      <c r="W40" s="33" t="s">
        <v>55</v>
      </c>
      <c r="X40" s="33" t="s">
        <v>55</v>
      </c>
      <c r="Y40" s="33" t="s">
        <v>55</v>
      </c>
      <c r="Z40" s="33" t="s">
        <v>55</v>
      </c>
      <c r="AA40" s="33" t="s">
        <v>55</v>
      </c>
    </row>
    <row r="41" spans="1:27" s="18" customFormat="1" ht="35.25" hidden="1" customHeight="1" x14ac:dyDescent="0.2">
      <c r="A41" s="83" t="s">
        <v>61</v>
      </c>
      <c r="B41" s="83"/>
      <c r="C41" s="83"/>
      <c r="D41" s="83"/>
      <c r="E41" s="83"/>
      <c r="F41" s="83"/>
      <c r="G41" s="84"/>
      <c r="H41" s="24" t="s">
        <v>62</v>
      </c>
      <c r="I41" s="33" t="s">
        <v>55</v>
      </c>
      <c r="J41" s="33" t="s">
        <v>55</v>
      </c>
      <c r="K41" s="33" t="s">
        <v>55</v>
      </c>
      <c r="L41" s="33" t="s">
        <v>55</v>
      </c>
      <c r="M41" s="33" t="s">
        <v>55</v>
      </c>
      <c r="N41" s="33" t="s">
        <v>55</v>
      </c>
      <c r="O41" s="33" t="s">
        <v>55</v>
      </c>
      <c r="P41" s="33" t="s">
        <v>55</v>
      </c>
      <c r="Q41" s="33" t="s">
        <v>55</v>
      </c>
      <c r="R41" s="33" t="s">
        <v>55</v>
      </c>
      <c r="S41" s="33" t="s">
        <v>55</v>
      </c>
      <c r="T41" s="33" t="s">
        <v>55</v>
      </c>
      <c r="U41" s="33" t="s">
        <v>55</v>
      </c>
      <c r="V41" s="59" t="s">
        <v>55</v>
      </c>
      <c r="W41" s="33" t="s">
        <v>55</v>
      </c>
      <c r="X41" s="33" t="s">
        <v>55</v>
      </c>
      <c r="Y41" s="33" t="s">
        <v>55</v>
      </c>
      <c r="Z41" s="33" t="s">
        <v>55</v>
      </c>
      <c r="AA41" s="33" t="s">
        <v>55</v>
      </c>
    </row>
    <row r="42" spans="1:27" s="18" customFormat="1" ht="30.75" customHeight="1" x14ac:dyDescent="0.2">
      <c r="A42" s="78" t="s">
        <v>64</v>
      </c>
      <c r="B42" s="78"/>
      <c r="C42" s="78"/>
      <c r="D42" s="78"/>
      <c r="E42" s="78"/>
      <c r="F42" s="78"/>
      <c r="G42" s="78"/>
      <c r="H42" s="34" t="s">
        <v>54</v>
      </c>
      <c r="I42" s="35">
        <f>I32+I37</f>
        <v>78.99499999999999</v>
      </c>
      <c r="J42" s="36" t="s">
        <v>55</v>
      </c>
      <c r="K42" s="36" t="s">
        <v>55</v>
      </c>
      <c r="L42" s="36" t="s">
        <v>55</v>
      </c>
      <c r="M42" s="37">
        <f t="shared" ref="M42:W43" si="4">M32+M37</f>
        <v>234</v>
      </c>
      <c r="N42" s="37">
        <f t="shared" si="4"/>
        <v>0</v>
      </c>
      <c r="O42" s="37">
        <f t="shared" si="4"/>
        <v>9</v>
      </c>
      <c r="P42" s="37">
        <f t="shared" si="4"/>
        <v>225</v>
      </c>
      <c r="Q42" s="37">
        <f t="shared" si="4"/>
        <v>0</v>
      </c>
      <c r="R42" s="37">
        <f t="shared" si="4"/>
        <v>0</v>
      </c>
      <c r="S42" s="37">
        <f t="shared" si="4"/>
        <v>9</v>
      </c>
      <c r="T42" s="37">
        <f t="shared" si="4"/>
        <v>225</v>
      </c>
      <c r="U42" s="37">
        <f t="shared" si="4"/>
        <v>0</v>
      </c>
      <c r="V42" s="38">
        <f t="shared" si="4"/>
        <v>1411.9699999999998</v>
      </c>
      <c r="W42" s="37">
        <f t="shared" si="4"/>
        <v>0</v>
      </c>
      <c r="X42" s="39" t="s">
        <v>55</v>
      </c>
      <c r="Y42" s="39" t="s">
        <v>55</v>
      </c>
      <c r="Z42" s="39" t="s">
        <v>55</v>
      </c>
      <c r="AA42" s="36" t="s">
        <v>56</v>
      </c>
    </row>
    <row r="43" spans="1:27" s="18" customFormat="1" ht="23.25" customHeight="1" x14ac:dyDescent="0.25">
      <c r="A43" s="79" t="s">
        <v>57</v>
      </c>
      <c r="B43" s="79"/>
      <c r="C43" s="79"/>
      <c r="D43" s="79"/>
      <c r="E43" s="79"/>
      <c r="F43" s="79"/>
      <c r="G43" s="79"/>
      <c r="H43" s="34" t="s">
        <v>41</v>
      </c>
      <c r="I43" s="35">
        <f>I33+I38</f>
        <v>78.99499999999999</v>
      </c>
      <c r="J43" s="40" t="s">
        <v>55</v>
      </c>
      <c r="K43" s="40" t="s">
        <v>55</v>
      </c>
      <c r="L43" s="40" t="s">
        <v>55</v>
      </c>
      <c r="M43" s="37">
        <f>M33+M38</f>
        <v>234</v>
      </c>
      <c r="N43" s="37">
        <f t="shared" si="4"/>
        <v>0</v>
      </c>
      <c r="O43" s="37">
        <f t="shared" si="4"/>
        <v>9</v>
      </c>
      <c r="P43" s="37">
        <f t="shared" si="4"/>
        <v>225</v>
      </c>
      <c r="Q43" s="37">
        <f t="shared" si="4"/>
        <v>0</v>
      </c>
      <c r="R43" s="37">
        <f t="shared" si="4"/>
        <v>0</v>
      </c>
      <c r="S43" s="37">
        <f t="shared" si="4"/>
        <v>9</v>
      </c>
      <c r="T43" s="37">
        <f t="shared" si="4"/>
        <v>225</v>
      </c>
      <c r="U43" s="37">
        <f t="shared" si="4"/>
        <v>0</v>
      </c>
      <c r="V43" s="38">
        <f t="shared" si="4"/>
        <v>1411.9699999999998</v>
      </c>
      <c r="W43" s="37">
        <f t="shared" si="4"/>
        <v>0</v>
      </c>
      <c r="X43" s="41" t="s">
        <v>55</v>
      </c>
      <c r="Y43" s="41" t="s">
        <v>55</v>
      </c>
      <c r="Z43" s="41" t="s">
        <v>55</v>
      </c>
      <c r="AA43" s="40" t="s">
        <v>56</v>
      </c>
    </row>
    <row r="44" spans="1:27" s="18" customFormat="1" ht="35.25" hidden="1" customHeight="1" x14ac:dyDescent="0.25">
      <c r="A44" s="80" t="s">
        <v>58</v>
      </c>
      <c r="B44" s="80"/>
      <c r="C44" s="80"/>
      <c r="D44" s="80"/>
      <c r="E44" s="80"/>
      <c r="F44" s="80"/>
      <c r="G44" s="80"/>
      <c r="H44" s="42" t="s">
        <v>59</v>
      </c>
      <c r="I44" s="38" t="s">
        <v>55</v>
      </c>
      <c r="J44" s="40" t="s">
        <v>55</v>
      </c>
      <c r="K44" s="40" t="s">
        <v>55</v>
      </c>
      <c r="L44" s="40" t="s">
        <v>55</v>
      </c>
      <c r="M44" s="40" t="s">
        <v>55</v>
      </c>
      <c r="N44" s="40" t="s">
        <v>55</v>
      </c>
      <c r="O44" s="40" t="s">
        <v>55</v>
      </c>
      <c r="P44" s="40" t="s">
        <v>55</v>
      </c>
      <c r="Q44" s="40" t="s">
        <v>55</v>
      </c>
      <c r="R44" s="40" t="s">
        <v>55</v>
      </c>
      <c r="S44" s="40" t="s">
        <v>55</v>
      </c>
      <c r="T44" s="40" t="s">
        <v>55</v>
      </c>
      <c r="U44" s="40" t="s">
        <v>55</v>
      </c>
      <c r="V44" s="40" t="s">
        <v>55</v>
      </c>
      <c r="W44" s="40" t="s">
        <v>55</v>
      </c>
      <c r="X44" s="40" t="s">
        <v>55</v>
      </c>
      <c r="Y44" s="40" t="s">
        <v>55</v>
      </c>
      <c r="Z44" s="40" t="s">
        <v>55</v>
      </c>
      <c r="AA44" s="40" t="s">
        <v>55</v>
      </c>
    </row>
    <row r="45" spans="1:27" s="18" customFormat="1" ht="35.25" hidden="1" customHeight="1" x14ac:dyDescent="0.25">
      <c r="A45" s="79" t="s">
        <v>60</v>
      </c>
      <c r="B45" s="79"/>
      <c r="C45" s="79"/>
      <c r="D45" s="79"/>
      <c r="E45" s="79"/>
      <c r="F45" s="79"/>
      <c r="G45" s="79"/>
      <c r="H45" s="34" t="s">
        <v>40</v>
      </c>
      <c r="I45" s="38" t="s">
        <v>55</v>
      </c>
      <c r="J45" s="40" t="s">
        <v>55</v>
      </c>
      <c r="K45" s="40" t="s">
        <v>55</v>
      </c>
      <c r="L45" s="40" t="s">
        <v>55</v>
      </c>
      <c r="M45" s="40" t="s">
        <v>55</v>
      </c>
      <c r="N45" s="40" t="s">
        <v>55</v>
      </c>
      <c r="O45" s="40" t="s">
        <v>55</v>
      </c>
      <c r="P45" s="40" t="s">
        <v>55</v>
      </c>
      <c r="Q45" s="40" t="s">
        <v>55</v>
      </c>
      <c r="R45" s="40" t="s">
        <v>55</v>
      </c>
      <c r="S45" s="40" t="s">
        <v>55</v>
      </c>
      <c r="T45" s="40" t="s">
        <v>55</v>
      </c>
      <c r="U45" s="40" t="s">
        <v>55</v>
      </c>
      <c r="V45" s="40" t="s">
        <v>55</v>
      </c>
      <c r="W45" s="40" t="s">
        <v>55</v>
      </c>
      <c r="X45" s="40" t="s">
        <v>55</v>
      </c>
      <c r="Y45" s="40" t="s">
        <v>55</v>
      </c>
      <c r="Z45" s="40" t="s">
        <v>55</v>
      </c>
      <c r="AA45" s="40" t="s">
        <v>55</v>
      </c>
    </row>
    <row r="46" spans="1:27" s="18" customFormat="1" ht="35.25" hidden="1" customHeight="1" x14ac:dyDescent="0.25">
      <c r="A46" s="79" t="s">
        <v>61</v>
      </c>
      <c r="B46" s="79"/>
      <c r="C46" s="79"/>
      <c r="D46" s="79"/>
      <c r="E46" s="79"/>
      <c r="F46" s="79"/>
      <c r="G46" s="79"/>
      <c r="H46" s="34" t="s">
        <v>62</v>
      </c>
      <c r="I46" s="38" t="s">
        <v>55</v>
      </c>
      <c r="J46" s="40" t="s">
        <v>55</v>
      </c>
      <c r="K46" s="40" t="s">
        <v>55</v>
      </c>
      <c r="L46" s="40" t="s">
        <v>55</v>
      </c>
      <c r="M46" s="40" t="s">
        <v>55</v>
      </c>
      <c r="N46" s="40" t="s">
        <v>55</v>
      </c>
      <c r="O46" s="40" t="s">
        <v>55</v>
      </c>
      <c r="P46" s="40" t="s">
        <v>55</v>
      </c>
      <c r="Q46" s="40" t="s">
        <v>55</v>
      </c>
      <c r="R46" s="40" t="s">
        <v>55</v>
      </c>
      <c r="S46" s="40" t="s">
        <v>55</v>
      </c>
      <c r="T46" s="40" t="s">
        <v>55</v>
      </c>
      <c r="U46" s="40" t="s">
        <v>55</v>
      </c>
      <c r="V46" s="40" t="s">
        <v>55</v>
      </c>
      <c r="W46" s="40" t="s">
        <v>55</v>
      </c>
      <c r="X46" s="40" t="s">
        <v>55</v>
      </c>
      <c r="Y46" s="40" t="s">
        <v>55</v>
      </c>
      <c r="Z46" s="40" t="s">
        <v>55</v>
      </c>
      <c r="AA46" s="40" t="s">
        <v>55</v>
      </c>
    </row>
    <row r="47" spans="1:27" s="18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  <row r="996" s="12" customFormat="1" x14ac:dyDescent="0.25"/>
    <row r="997" s="12" customFormat="1" x14ac:dyDescent="0.25"/>
    <row r="998" s="12" customFormat="1" x14ac:dyDescent="0.25"/>
    <row r="999" s="12" customFormat="1" x14ac:dyDescent="0.25"/>
    <row r="1000" s="12" customFormat="1" x14ac:dyDescent="0.25"/>
    <row r="1001" s="12" customFormat="1" x14ac:dyDescent="0.25"/>
    <row r="1002" s="12" customFormat="1" x14ac:dyDescent="0.25"/>
    <row r="1003" s="12" customFormat="1" x14ac:dyDescent="0.25"/>
    <row r="1004" s="12" customFormat="1" x14ac:dyDescent="0.25"/>
    <row r="1005" s="12" customFormat="1" x14ac:dyDescent="0.25"/>
    <row r="1006" s="12" customFormat="1" x14ac:dyDescent="0.25"/>
    <row r="1007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43" max="26" man="1"/>
    <brk id="46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2021-06-17T09:13:21Z</dcterms:modified>
  <cp:category/>
</cp:coreProperties>
</file>